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220" activeTab="0"/>
  </bookViews>
  <sheets>
    <sheet name="Air-NRA" sheetId="1" r:id="rId1"/>
    <sheet name="NRA 3P" sheetId="2" r:id="rId2"/>
    <sheet name="3P Team" sheetId="3" r:id="rId3"/>
    <sheet name="Air Team" sheetId="4" r:id="rId4"/>
  </sheets>
  <definedNames>
    <definedName name="_xlnm.Print_Area" localSheetId="2">'3P Team'!$A$3:$F$70</definedName>
    <definedName name="_xlnm.Print_Area" localSheetId="3">'Air Team'!$A$1:$G$48</definedName>
    <definedName name="_xlnm.Print_Area" localSheetId="0">'Air-NRA'!$B$1:$K$47</definedName>
    <definedName name="_xlnm.Print_Area" localSheetId="1">'NRA 3P'!$B$1:$P$66</definedName>
    <definedName name="_xlnm.Print_Titles" localSheetId="0">'Air-NRA'!$1:$2</definedName>
    <definedName name="_xlnm.Print_Titles" localSheetId="1">'NRA 3P'!$1:$3</definedName>
  </definedNames>
  <calcPr fullCalcOnLoad="1"/>
</workbook>
</file>

<file path=xl/comments2.xml><?xml version="1.0" encoding="utf-8"?>
<comments xmlns="http://schemas.openxmlformats.org/spreadsheetml/2006/main">
  <authors>
    <author>Barb</author>
  </authors>
  <commentList>
    <comment ref="C53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<sst xmlns="http://schemas.openxmlformats.org/spreadsheetml/2006/main" count="436" uniqueCount="190">
  <si>
    <t>LOCATION: DuBois Rifle &amp; Pistol Club - DuBois PA</t>
  </si>
  <si>
    <t>Name</t>
  </si>
  <si>
    <t>P1</t>
  </si>
  <si>
    <t>P2</t>
  </si>
  <si>
    <t>CMP#</t>
  </si>
  <si>
    <t>S1</t>
  </si>
  <si>
    <t>S2</t>
  </si>
  <si>
    <t>K1</t>
  </si>
  <si>
    <t>K2</t>
  </si>
  <si>
    <t>TOTAL AGG</t>
  </si>
  <si>
    <t>GROUP</t>
  </si>
  <si>
    <t>Team Name</t>
  </si>
  <si>
    <t>DATE: March 8, 9 &amp; 10, 2013</t>
  </si>
  <si>
    <t>NRA#</t>
  </si>
  <si>
    <t>CAT</t>
  </si>
  <si>
    <t>DATE: May 8, 9 &amp; 10, 2013</t>
  </si>
  <si>
    <t>Comp #</t>
  </si>
  <si>
    <t>Leamer, Jacob M</t>
  </si>
  <si>
    <t>Lee, Nathan G</t>
  </si>
  <si>
    <t>Delaney, Laken A</t>
  </si>
  <si>
    <t>Solida, Allen M</t>
  </si>
  <si>
    <t>Bobolsky, Alex J</t>
  </si>
  <si>
    <t>Ramus, Candice M</t>
  </si>
  <si>
    <t>Smith, Angelica L</t>
  </si>
  <si>
    <t>Trump, Kristyn E</t>
  </si>
  <si>
    <t>IJ</t>
  </si>
  <si>
    <t>Nosker, Megan N</t>
  </si>
  <si>
    <t>Kennedy, Cody D</t>
  </si>
  <si>
    <t>Yasick, Jakob M</t>
  </si>
  <si>
    <t>Woodrow, Drew B</t>
  </si>
  <si>
    <t>Crum, Siarra G</t>
  </si>
  <si>
    <t>Kissell, Alexandra N</t>
  </si>
  <si>
    <t>New, David P</t>
  </si>
  <si>
    <t>Portage Jr Rifle Team</t>
  </si>
  <si>
    <t>Ramus, Candice</t>
  </si>
  <si>
    <t>Bobolsky, Alex</t>
  </si>
  <si>
    <t>Smith, Angelica</t>
  </si>
  <si>
    <t>DuBois Junior Storm</t>
  </si>
  <si>
    <t>Snell, Bryce</t>
  </si>
  <si>
    <t>Nosker, Megan</t>
  </si>
  <si>
    <t>Leamer, Jacob</t>
  </si>
  <si>
    <t>Yasick, Jakob</t>
  </si>
  <si>
    <t>Wheland, Adam</t>
  </si>
  <si>
    <t>Sloan, Mary</t>
  </si>
  <si>
    <t>Harris, Gunnar</t>
  </si>
  <si>
    <t>DuBois High School Beavers</t>
  </si>
  <si>
    <t>Solida, Allen</t>
  </si>
  <si>
    <t>Woodrow, Drew</t>
  </si>
  <si>
    <t>Trump, Kristyn</t>
  </si>
  <si>
    <t>Lee, Nathan</t>
  </si>
  <si>
    <t>Adam Wheland</t>
  </si>
  <si>
    <t>Jr</t>
  </si>
  <si>
    <t>Mary Sloan</t>
  </si>
  <si>
    <t>Noah Wheland</t>
  </si>
  <si>
    <t>Ellesha Gathagan</t>
  </si>
  <si>
    <t>SJ</t>
  </si>
  <si>
    <t xml:space="preserve"> </t>
  </si>
  <si>
    <t>S3</t>
  </si>
  <si>
    <t>S4</t>
  </si>
  <si>
    <t>Binnie, Deanna</t>
  </si>
  <si>
    <t>Rouser, Kristan D</t>
  </si>
  <si>
    <t>Dressick, Morgan C</t>
  </si>
  <si>
    <t>Harris, Gunner L</t>
  </si>
  <si>
    <t>Ruffner, Amanda N</t>
  </si>
  <si>
    <t>Gathagan, Elisha M</t>
  </si>
  <si>
    <t>Wheland, Adam J</t>
  </si>
  <si>
    <t>Sloan,Mary K</t>
  </si>
  <si>
    <t>Wheland, Noah M</t>
  </si>
  <si>
    <t>Fairman, Cassidy J</t>
  </si>
  <si>
    <t>Mussner, Luke P</t>
  </si>
  <si>
    <t>Barelle, Sara</t>
  </si>
  <si>
    <t>Knapp, Simon</t>
  </si>
  <si>
    <t>Hammer, Amy</t>
  </si>
  <si>
    <t>Garrety, Kaitlyn</t>
  </si>
  <si>
    <t>New Member</t>
  </si>
  <si>
    <t>Sewalk, Jacob</t>
  </si>
  <si>
    <t>Barelle, Nicolas</t>
  </si>
  <si>
    <t>Gathagan, Ellesha M</t>
  </si>
  <si>
    <t>Gray, Austin M</t>
  </si>
  <si>
    <t>Messner, Luke P</t>
  </si>
  <si>
    <t>Juniata Valley Gold</t>
  </si>
  <si>
    <t>Gunnar Harris</t>
  </si>
  <si>
    <t>Juniata Valley Silver</t>
  </si>
  <si>
    <t>Snell, Bryce T</t>
  </si>
  <si>
    <t>Deanna Binnie</t>
  </si>
  <si>
    <t>Morgan Dressick</t>
  </si>
  <si>
    <t>Kristan Rouser</t>
  </si>
  <si>
    <t>Jerome Sportman's Silver</t>
  </si>
  <si>
    <t>Simon Knapp</t>
  </si>
  <si>
    <t>Nick Borelle</t>
  </si>
  <si>
    <t>Kaitlyn Garretty</t>
  </si>
  <si>
    <t>Burelle, Nicholas</t>
  </si>
  <si>
    <t>Miller, Emilee R</t>
  </si>
  <si>
    <t>Grabowski, Ariana T</t>
  </si>
  <si>
    <t>Welch, Thomas C</t>
  </si>
  <si>
    <t>Total</t>
  </si>
  <si>
    <t>Drew Woodrow</t>
  </si>
  <si>
    <t>Allen Solida</t>
  </si>
  <si>
    <t>Kristyn Trump</t>
  </si>
  <si>
    <t>Frazier Simplex Jr. Rifle</t>
  </si>
  <si>
    <t>Center Shots</t>
  </si>
  <si>
    <t>Nicholle Benedict</t>
  </si>
  <si>
    <t>Ariana Grabowski</t>
  </si>
  <si>
    <t>Kiboh Uchida</t>
  </si>
  <si>
    <t>Benedict, Nicholle</t>
  </si>
  <si>
    <t>Grabowski, Ariana</t>
  </si>
  <si>
    <t>Uchida, Kiboh</t>
  </si>
  <si>
    <t>Thomas, Christopher</t>
  </si>
  <si>
    <t>Garrety, Kaitlyn M</t>
  </si>
  <si>
    <t>Gardner, Homer</t>
  </si>
  <si>
    <t>Sroka, Sarah</t>
  </si>
  <si>
    <t>Rohrer, Hannah</t>
  </si>
  <si>
    <t>Welch, Thomas</t>
  </si>
  <si>
    <t>Lovre, Matthew</t>
  </si>
  <si>
    <t>Thomas, Wyatt</t>
  </si>
  <si>
    <t>Graw, Jack</t>
  </si>
  <si>
    <t>Lady Eagles</t>
  </si>
  <si>
    <t>Alexandra Ansell</t>
  </si>
  <si>
    <t>Hannah Rohrer</t>
  </si>
  <si>
    <t>Sarah Sroka</t>
  </si>
  <si>
    <t>Crowfoot Juniors</t>
  </si>
  <si>
    <t>Ansell, Alex</t>
  </si>
  <si>
    <t>Eagle I</t>
  </si>
  <si>
    <t>Somerset High School</t>
  </si>
  <si>
    <t>Thomas, Alex</t>
  </si>
  <si>
    <t>Steinmiller, Chad</t>
  </si>
  <si>
    <t>Hoffman, Colton</t>
  </si>
  <si>
    <t>Miller, Emilee</t>
  </si>
  <si>
    <t>Bridge, Autumn</t>
  </si>
  <si>
    <t>Individual  - 3P Smallbore</t>
  </si>
  <si>
    <t>INTERMEDIATE JUNIOR</t>
  </si>
  <si>
    <t>JUNIOR</t>
  </si>
  <si>
    <t>SUB JUNIORS</t>
  </si>
  <si>
    <t>Intermediate Junior</t>
  </si>
  <si>
    <t>Junior</t>
  </si>
  <si>
    <t>Sub Junior</t>
  </si>
  <si>
    <t>NRA Junior Air Rifle Teams</t>
  </si>
  <si>
    <t>Scholastic</t>
  </si>
  <si>
    <t>Jerome Silver Team</t>
  </si>
  <si>
    <t>Jerome Gold Team</t>
  </si>
  <si>
    <t>Knapp, Simon D</t>
  </si>
  <si>
    <t>Ansell, Alexandra</t>
  </si>
  <si>
    <t>GOLD MEDAL</t>
  </si>
  <si>
    <t>SILVER MEDAL</t>
  </si>
  <si>
    <t>BRONZE MEDAL</t>
  </si>
  <si>
    <t>INDIVIDUAL AIR</t>
  </si>
  <si>
    <t>1ST JUNIOR</t>
  </si>
  <si>
    <t>1ST INT JR</t>
  </si>
  <si>
    <t>2ND INT JR</t>
  </si>
  <si>
    <t>3RD INT JR</t>
  </si>
  <si>
    <t>1ST SUB JR</t>
  </si>
  <si>
    <t>JR</t>
  </si>
  <si>
    <t>Amanda Ruffner</t>
  </si>
  <si>
    <t>WINNING TEAM</t>
  </si>
  <si>
    <t>DUBOIS STORM</t>
  </si>
  <si>
    <t>1ST PLACE TEAM</t>
  </si>
  <si>
    <t>2ND PLACE TEAM</t>
  </si>
  <si>
    <t>BRONZE</t>
  </si>
  <si>
    <t>SCHOLASTIC</t>
  </si>
  <si>
    <t>NRA JUNIOR 3P SMALLBORE SECTIONAL</t>
  </si>
  <si>
    <t>Schifano, Anthony R</t>
  </si>
  <si>
    <t>Wheland, Noah</t>
  </si>
  <si>
    <t>GOLD</t>
  </si>
  <si>
    <t>SILVER</t>
  </si>
  <si>
    <t>1ST JR</t>
  </si>
  <si>
    <t>2ND JR</t>
  </si>
  <si>
    <t>3RD JR</t>
  </si>
  <si>
    <t>1ST IJ</t>
  </si>
  <si>
    <t>2ND IJ</t>
  </si>
  <si>
    <t>3RD IJ</t>
  </si>
  <si>
    <t>4TH IJ</t>
  </si>
  <si>
    <t>5TH IJ</t>
  </si>
  <si>
    <t>1ST SJ</t>
  </si>
  <si>
    <t>Kissell, Alexandra</t>
  </si>
  <si>
    <t>Ruffner, Amanda</t>
  </si>
  <si>
    <t>Dressick, Morgan</t>
  </si>
  <si>
    <t>Rouser, Kristan</t>
  </si>
  <si>
    <t>Borelle, Nick</t>
  </si>
  <si>
    <t>Borelle, Sara</t>
  </si>
  <si>
    <t>Gold Medal</t>
  </si>
  <si>
    <t>Winning Team</t>
  </si>
  <si>
    <t>SCHOLASTIC CATEGORY</t>
  </si>
  <si>
    <t>JUNIOR CATEGORY</t>
  </si>
  <si>
    <t>INT JUNIOR</t>
  </si>
  <si>
    <t>Jerome Sportsman's Gold</t>
  </si>
  <si>
    <t>NRA Junior International Air Rifle Sectional</t>
  </si>
  <si>
    <t>Air Rifle Team Results</t>
  </si>
  <si>
    <t>Team  - 3P Smallbore</t>
  </si>
  <si>
    <t>AIR RIFLE SECTIONAL</t>
  </si>
  <si>
    <t xml:space="preserve">NRA JUNIOR INTERNATIONAL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</si>
</sst>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double"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 style="hair"/>
      <bottom style="thick"/>
    </border>
    <border>
      <left style="thin"/>
      <right/>
      <top style="hair"/>
      <bottom style="thick"/>
    </border>
    <border>
      <left style="slantDashDot"/>
      <right/>
      <top style="slantDashDot"/>
      <bottom style="hair"/>
    </border>
    <border>
      <left/>
      <right/>
      <top style="slantDashDot"/>
      <bottom style="hair"/>
    </border>
    <border>
      <left/>
      <right style="slantDashDot"/>
      <top style="slantDashDot"/>
      <bottom style="hair"/>
    </border>
    <border>
      <left style="slantDashDot"/>
      <right/>
      <top style="hair"/>
      <bottom style="hair"/>
    </border>
    <border>
      <left/>
      <right style="slantDashDot"/>
      <top style="hair"/>
      <bottom style="hair"/>
    </border>
    <border>
      <left style="slantDashDot"/>
      <right/>
      <top style="hair"/>
      <bottom style="slantDashDot"/>
    </border>
    <border>
      <left/>
      <right/>
      <top style="hair"/>
      <bottom style="slantDashDot"/>
    </border>
    <border>
      <left/>
      <right style="slantDashDot"/>
      <top style="hair"/>
      <bottom style="slant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7" xfId="0" applyNumberFormat="1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0" xfId="0" applyNumberFormat="1" applyFont="1" applyFill="1" applyBorder="1" applyAlignment="1" applyProtection="1">
      <alignment/>
      <protection/>
    </xf>
    <xf numFmtId="1" fontId="4" fillId="0" borderId="2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7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8" xfId="0" applyNumberFormat="1" applyFont="1" applyFill="1" applyBorder="1" applyAlignment="1" applyProtection="1">
      <alignment/>
      <protection/>
    </xf>
    <xf numFmtId="1" fontId="4" fillId="0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3" fillId="0" borderId="22" xfId="0" applyFon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1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6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1" fontId="3" fillId="33" borderId="33" xfId="0" applyNumberFormat="1" applyFont="1" applyFill="1" applyBorder="1" applyAlignment="1">
      <alignment/>
    </xf>
    <xf numFmtId="1" fontId="3" fillId="33" borderId="34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3" fillId="33" borderId="2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4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5" xfId="0" applyBorder="1" applyAlignment="1">
      <alignment/>
    </xf>
    <xf numFmtId="0" fontId="0" fillId="33" borderId="27" xfId="0" applyFill="1" applyBorder="1" applyAlignment="1">
      <alignment/>
    </xf>
    <xf numFmtId="1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2" fillId="0" borderId="22" xfId="0" applyFont="1" applyBorder="1" applyAlignment="1">
      <alignment/>
    </xf>
    <xf numFmtId="1" fontId="3" fillId="33" borderId="28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12" fillId="0" borderId="28" xfId="0" applyFont="1" applyBorder="1" applyAlignment="1">
      <alignment/>
    </xf>
    <xf numFmtId="1" fontId="12" fillId="0" borderId="28" xfId="0" applyNumberFormat="1" applyFont="1" applyBorder="1" applyAlignment="1">
      <alignment/>
    </xf>
    <xf numFmtId="1" fontId="12" fillId="0" borderId="28" xfId="0" applyNumberFormat="1" applyFont="1" applyFill="1" applyBorder="1" applyAlignment="1" applyProtection="1">
      <alignment/>
      <protection/>
    </xf>
    <xf numFmtId="1" fontId="12" fillId="0" borderId="28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1" fontId="12" fillId="0" borderId="36" xfId="0" applyNumberFormat="1" applyFont="1" applyBorder="1" applyAlignment="1">
      <alignment/>
    </xf>
    <xf numFmtId="1" fontId="12" fillId="0" borderId="36" xfId="0" applyNumberFormat="1" applyFont="1" applyFill="1" applyBorder="1" applyAlignment="1" applyProtection="1">
      <alignment/>
      <protection/>
    </xf>
    <xf numFmtId="1" fontId="12" fillId="0" borderId="36" xfId="0" applyNumberFormat="1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7" xfId="0" applyFont="1" applyBorder="1" applyAlignment="1">
      <alignment/>
    </xf>
    <xf numFmtId="1" fontId="12" fillId="0" borderId="17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/>
      <protection/>
    </xf>
    <xf numFmtId="1" fontId="12" fillId="0" borderId="17" xfId="0" applyNumberFormat="1" applyFont="1" applyFill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1" fontId="12" fillId="0" borderId="41" xfId="0" applyNumberFormat="1" applyFont="1" applyBorder="1" applyAlignment="1">
      <alignment/>
    </xf>
    <xf numFmtId="1" fontId="12" fillId="0" borderId="41" xfId="0" applyNumberFormat="1" applyFont="1" applyFill="1" applyBorder="1" applyAlignment="1" applyProtection="1">
      <alignment/>
      <protection/>
    </xf>
    <xf numFmtId="1" fontId="12" fillId="0" borderId="41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" fontId="12" fillId="0" borderId="23" xfId="0" applyNumberFormat="1" applyFont="1" applyBorder="1" applyAlignment="1">
      <alignment/>
    </xf>
    <xf numFmtId="1" fontId="12" fillId="0" borderId="23" xfId="0" applyNumberFormat="1" applyFont="1" applyFill="1" applyBorder="1" applyAlignment="1" applyProtection="1">
      <alignment/>
      <protection/>
    </xf>
    <xf numFmtId="1" fontId="12" fillId="0" borderId="23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6"/>
  <sheetViews>
    <sheetView tabSelected="1" view="pageBreakPreview" zoomScaleSheetLayoutView="100" zoomScalePageLayoutView="0" workbookViewId="0" topLeftCell="A1">
      <selection activeCell="D1" sqref="D1:J1"/>
    </sheetView>
  </sheetViews>
  <sheetFormatPr defaultColWidth="9.140625" defaultRowHeight="15"/>
  <cols>
    <col min="2" max="2" width="25.140625" style="0" customWidth="1"/>
    <col min="3" max="3" width="18.421875" style="0" bestFit="1" customWidth="1"/>
    <col min="4" max="4" width="7.8515625" style="0" bestFit="1" customWidth="1"/>
    <col min="5" max="5" width="4.57421875" style="0" customWidth="1"/>
    <col min="6" max="9" width="5.7109375" style="0" customWidth="1"/>
    <col min="10" max="10" width="8.7109375" style="0" customWidth="1"/>
    <col min="11" max="11" width="19.8515625" style="0" bestFit="1" customWidth="1"/>
    <col min="12" max="12" width="9.421875" style="0" customWidth="1"/>
    <col min="13" max="13" width="7.57421875" style="0" bestFit="1" customWidth="1"/>
    <col min="14" max="14" width="16.140625" style="0" bestFit="1" customWidth="1"/>
    <col min="19" max="19" width="6.8515625" style="5" bestFit="1" customWidth="1"/>
  </cols>
  <sheetData>
    <row r="1" spans="2:11" ht="21">
      <c r="B1" s="16" t="s">
        <v>12</v>
      </c>
      <c r="C1" s="16"/>
      <c r="D1" s="18" t="s">
        <v>189</v>
      </c>
      <c r="E1" s="18"/>
      <c r="F1" s="18"/>
      <c r="G1" s="18"/>
      <c r="H1" s="18"/>
      <c r="I1" s="18"/>
      <c r="J1" s="147"/>
      <c r="K1" s="26"/>
    </row>
    <row r="2" spans="2:11" ht="23.25">
      <c r="B2" s="16" t="s">
        <v>0</v>
      </c>
      <c r="C2" s="16"/>
      <c r="E2" s="18" t="s">
        <v>188</v>
      </c>
      <c r="F2" s="18"/>
      <c r="G2" s="18"/>
      <c r="H2" s="126"/>
      <c r="I2" s="126"/>
      <c r="J2" s="17"/>
      <c r="K2" s="18"/>
    </row>
    <row r="3" spans="2:19" ht="24" thickBot="1">
      <c r="B3" s="12"/>
      <c r="C3" s="12"/>
      <c r="D3" s="12"/>
      <c r="E3" s="78" t="s">
        <v>145</v>
      </c>
      <c r="F3" s="78"/>
      <c r="G3" s="78"/>
      <c r="H3" s="17"/>
      <c r="I3" s="12"/>
      <c r="J3" s="12"/>
      <c r="K3" s="12"/>
      <c r="L3" s="1"/>
      <c r="M3" s="8"/>
      <c r="N3" s="1"/>
      <c r="O3" s="1"/>
      <c r="P3" s="1"/>
      <c r="Q3" s="1"/>
      <c r="R3" s="1"/>
      <c r="S3" s="15"/>
    </row>
    <row r="4" spans="2:19" ht="19.5" thickTop="1">
      <c r="B4" s="171" t="s">
        <v>59</v>
      </c>
      <c r="C4" s="172"/>
      <c r="D4" s="172">
        <v>404</v>
      </c>
      <c r="E4" s="172" t="s">
        <v>51</v>
      </c>
      <c r="F4" s="173">
        <v>96</v>
      </c>
      <c r="G4" s="174">
        <v>96</v>
      </c>
      <c r="H4" s="175">
        <v>96</v>
      </c>
      <c r="I4" s="173">
        <v>100</v>
      </c>
      <c r="J4" s="173">
        <f>SUM(F4:I4)</f>
        <v>388</v>
      </c>
      <c r="K4" s="176" t="s">
        <v>142</v>
      </c>
      <c r="L4" s="1"/>
      <c r="M4" s="8"/>
      <c r="N4" s="1"/>
      <c r="O4" s="1"/>
      <c r="P4" s="1"/>
      <c r="Q4" s="1"/>
      <c r="R4" s="1"/>
      <c r="S4" s="15"/>
    </row>
    <row r="5" spans="2:19" ht="18.75">
      <c r="B5" s="177" t="s">
        <v>93</v>
      </c>
      <c r="C5" s="160">
        <v>172527323</v>
      </c>
      <c r="D5" s="160">
        <v>506</v>
      </c>
      <c r="E5" s="160" t="s">
        <v>51</v>
      </c>
      <c r="F5" s="161">
        <v>96</v>
      </c>
      <c r="G5" s="162">
        <v>97</v>
      </c>
      <c r="H5" s="163">
        <v>96</v>
      </c>
      <c r="I5" s="161">
        <v>98</v>
      </c>
      <c r="J5" s="161">
        <f>SUM(F5:I5)</f>
        <v>387</v>
      </c>
      <c r="K5" s="178" t="s">
        <v>143</v>
      </c>
      <c r="L5" s="1"/>
      <c r="M5" s="8"/>
      <c r="N5" s="1"/>
      <c r="O5" s="1"/>
      <c r="P5" s="1"/>
      <c r="Q5" s="1"/>
      <c r="R5" s="1"/>
      <c r="S5" s="15"/>
    </row>
    <row r="6" spans="2:19" ht="19.5" thickBot="1">
      <c r="B6" s="179" t="s">
        <v>65</v>
      </c>
      <c r="C6" s="142">
        <v>151464649</v>
      </c>
      <c r="D6" s="142">
        <v>103</v>
      </c>
      <c r="E6" s="142" t="s">
        <v>51</v>
      </c>
      <c r="F6" s="143">
        <v>94</v>
      </c>
      <c r="G6" s="144">
        <v>96</v>
      </c>
      <c r="H6" s="145">
        <v>95</v>
      </c>
      <c r="I6" s="143">
        <v>97</v>
      </c>
      <c r="J6" s="143">
        <f>SUM(F6:I6)</f>
        <v>382</v>
      </c>
      <c r="K6" s="146" t="s">
        <v>144</v>
      </c>
      <c r="L6" s="1"/>
      <c r="M6" s="8"/>
      <c r="N6" s="1"/>
      <c r="O6" s="1"/>
      <c r="P6" s="1"/>
      <c r="Q6" s="1"/>
      <c r="R6" s="1"/>
      <c r="S6" s="15"/>
    </row>
    <row r="7" spans="2:19" ht="16.5" thickTop="1">
      <c r="B7" s="12"/>
      <c r="C7" s="12"/>
      <c r="D7" s="12"/>
      <c r="E7" s="12"/>
      <c r="F7" s="12"/>
      <c r="G7" s="13"/>
      <c r="H7" s="13"/>
      <c r="I7" s="12"/>
      <c r="J7" s="12"/>
      <c r="K7" s="12"/>
      <c r="L7" s="1"/>
      <c r="M7" s="8"/>
      <c r="N7" s="1"/>
      <c r="O7" s="1"/>
      <c r="P7" s="1"/>
      <c r="Q7" s="1"/>
      <c r="R7" s="1"/>
      <c r="S7" s="15"/>
    </row>
    <row r="8" spans="2:19" ht="15.75">
      <c r="B8" s="12"/>
      <c r="C8" s="12"/>
      <c r="D8" s="12"/>
      <c r="E8" s="12"/>
      <c r="F8" s="12"/>
      <c r="G8" s="13"/>
      <c r="H8" s="13"/>
      <c r="I8" s="12"/>
      <c r="J8" s="12"/>
      <c r="K8" s="12"/>
      <c r="L8" s="1"/>
      <c r="M8" s="8"/>
      <c r="N8" s="1"/>
      <c r="O8" s="1"/>
      <c r="P8" s="1"/>
      <c r="Q8" s="1"/>
      <c r="R8" s="1"/>
      <c r="S8" s="15"/>
    </row>
    <row r="9" spans="2:19" ht="15.75">
      <c r="B9" s="12"/>
      <c r="C9" s="12"/>
      <c r="D9" s="12"/>
      <c r="E9" s="12"/>
      <c r="F9" s="12"/>
      <c r="G9" s="13"/>
      <c r="H9" s="13"/>
      <c r="I9" s="12"/>
      <c r="J9" s="12"/>
      <c r="K9" s="12"/>
      <c r="L9" s="1"/>
      <c r="M9" s="8"/>
      <c r="N9" s="1"/>
      <c r="O9" s="1"/>
      <c r="P9" s="1"/>
      <c r="Q9" s="1"/>
      <c r="R9" s="1"/>
      <c r="S9" s="15"/>
    </row>
    <row r="10" spans="2:19" ht="16.5" thickBot="1">
      <c r="B10" s="12"/>
      <c r="K10" s="12"/>
      <c r="L10" s="1"/>
      <c r="M10" s="8"/>
      <c r="N10" s="1"/>
      <c r="O10" s="1"/>
      <c r="P10" s="1"/>
      <c r="Q10" s="1"/>
      <c r="R10" s="1"/>
      <c r="S10" s="15"/>
    </row>
    <row r="11" spans="2:19" ht="16.5" thickTop="1">
      <c r="B11" s="79" t="s">
        <v>134</v>
      </c>
      <c r="C11" s="61" t="s">
        <v>13</v>
      </c>
      <c r="D11" s="61" t="s">
        <v>16</v>
      </c>
      <c r="E11" s="61" t="s">
        <v>14</v>
      </c>
      <c r="F11" s="61" t="s">
        <v>5</v>
      </c>
      <c r="G11" s="62" t="s">
        <v>6</v>
      </c>
      <c r="H11" s="62" t="s">
        <v>57</v>
      </c>
      <c r="I11" s="61" t="s">
        <v>58</v>
      </c>
      <c r="J11" s="61" t="s">
        <v>9</v>
      </c>
      <c r="K11" s="81"/>
      <c r="L11" s="1"/>
      <c r="M11" s="8"/>
      <c r="N11" s="1"/>
      <c r="O11" s="1"/>
      <c r="P11" s="1"/>
      <c r="Q11" s="1"/>
      <c r="R11" s="1"/>
      <c r="S11" s="15"/>
    </row>
    <row r="12" spans="2:19" ht="15.75">
      <c r="B12" s="72" t="s">
        <v>46</v>
      </c>
      <c r="C12" s="54">
        <v>163738558</v>
      </c>
      <c r="D12" s="54">
        <v>809</v>
      </c>
      <c r="E12" s="54" t="s">
        <v>51</v>
      </c>
      <c r="F12" s="55">
        <v>94</v>
      </c>
      <c r="G12" s="56">
        <v>91</v>
      </c>
      <c r="H12" s="57">
        <v>94</v>
      </c>
      <c r="I12" s="55">
        <v>98</v>
      </c>
      <c r="J12" s="55">
        <f aca="true" t="shared" si="0" ref="J12:J20">SUM(F12:I12)</f>
        <v>377</v>
      </c>
      <c r="K12" s="73" t="s">
        <v>146</v>
      </c>
      <c r="L12" s="14"/>
      <c r="M12" s="11"/>
      <c r="N12" s="14"/>
      <c r="O12" s="14"/>
      <c r="P12" s="14"/>
      <c r="Q12" s="14"/>
      <c r="R12" s="14"/>
      <c r="S12" s="4"/>
    </row>
    <row r="13" spans="2:19" ht="15.75">
      <c r="B13" s="64" t="s">
        <v>92</v>
      </c>
      <c r="C13" s="39">
        <v>171223908</v>
      </c>
      <c r="D13" s="39">
        <v>503</v>
      </c>
      <c r="E13" s="39" t="s">
        <v>51</v>
      </c>
      <c r="F13" s="40">
        <v>91</v>
      </c>
      <c r="G13" s="41">
        <v>93</v>
      </c>
      <c r="H13" s="42">
        <v>96</v>
      </c>
      <c r="I13" s="40">
        <v>95</v>
      </c>
      <c r="J13" s="40">
        <f t="shared" si="0"/>
        <v>375</v>
      </c>
      <c r="K13" s="65"/>
      <c r="L13" s="14"/>
      <c r="M13" s="11"/>
      <c r="N13" s="14"/>
      <c r="O13" s="14"/>
      <c r="P13" s="14"/>
      <c r="Q13" s="14"/>
      <c r="R13" s="14"/>
      <c r="S13" s="4"/>
    </row>
    <row r="14" spans="2:19" ht="15.75">
      <c r="B14" s="64" t="s">
        <v>66</v>
      </c>
      <c r="C14" s="39">
        <v>149934275</v>
      </c>
      <c r="D14" s="39">
        <v>106</v>
      </c>
      <c r="E14" s="39" t="s">
        <v>51</v>
      </c>
      <c r="F14" s="40">
        <v>95</v>
      </c>
      <c r="G14" s="41">
        <v>93</v>
      </c>
      <c r="H14" s="42">
        <v>89</v>
      </c>
      <c r="I14" s="40">
        <v>97</v>
      </c>
      <c r="J14" s="40">
        <f t="shared" si="0"/>
        <v>374</v>
      </c>
      <c r="K14" s="65"/>
      <c r="L14" s="14"/>
      <c r="M14" s="11"/>
      <c r="N14" s="14"/>
      <c r="O14" s="14"/>
      <c r="P14" s="14"/>
      <c r="Q14" s="14"/>
      <c r="R14" s="14"/>
      <c r="S14" s="4"/>
    </row>
    <row r="15" spans="2:19" ht="15.75">
      <c r="B15" s="64" t="s">
        <v>110</v>
      </c>
      <c r="C15" s="40">
        <v>101000141755948</v>
      </c>
      <c r="D15" s="39">
        <v>804</v>
      </c>
      <c r="E15" s="39" t="s">
        <v>51</v>
      </c>
      <c r="F15" s="40">
        <v>88</v>
      </c>
      <c r="G15" s="41">
        <v>93</v>
      </c>
      <c r="H15" s="42">
        <v>93</v>
      </c>
      <c r="I15" s="40">
        <v>95</v>
      </c>
      <c r="J15" s="40">
        <f t="shared" si="0"/>
        <v>369</v>
      </c>
      <c r="K15" s="65"/>
      <c r="L15" s="14"/>
      <c r="M15" s="11"/>
      <c r="N15" s="14"/>
      <c r="O15" s="14"/>
      <c r="P15" s="14"/>
      <c r="Q15" s="14"/>
      <c r="R15" s="14"/>
      <c r="S15" s="4"/>
    </row>
    <row r="16" spans="2:19" ht="15.75">
      <c r="B16" s="64" t="s">
        <v>83</v>
      </c>
      <c r="C16" s="39"/>
      <c r="D16" s="39">
        <v>403</v>
      </c>
      <c r="E16" s="39" t="s">
        <v>51</v>
      </c>
      <c r="F16" s="40">
        <v>92</v>
      </c>
      <c r="G16" s="41">
        <v>94</v>
      </c>
      <c r="H16" s="42">
        <v>88</v>
      </c>
      <c r="I16" s="40">
        <v>91</v>
      </c>
      <c r="J16" s="40">
        <f t="shared" si="0"/>
        <v>365</v>
      </c>
      <c r="K16" s="65"/>
      <c r="L16" s="14"/>
      <c r="M16" s="11"/>
      <c r="N16" s="14"/>
      <c r="O16" s="14"/>
      <c r="P16" s="14"/>
      <c r="Q16" s="14"/>
      <c r="R16" s="14"/>
      <c r="S16" s="4"/>
    </row>
    <row r="17" spans="2:19" ht="15.75">
      <c r="B17" s="64" t="s">
        <v>140</v>
      </c>
      <c r="C17" s="39">
        <v>174140487</v>
      </c>
      <c r="D17" s="39">
        <v>405</v>
      </c>
      <c r="E17" s="39" t="s">
        <v>51</v>
      </c>
      <c r="F17" s="40">
        <v>91</v>
      </c>
      <c r="G17" s="41">
        <v>85</v>
      </c>
      <c r="H17" s="42">
        <v>87</v>
      </c>
      <c r="I17" s="40">
        <v>89</v>
      </c>
      <c r="J17" s="40">
        <f t="shared" si="0"/>
        <v>352</v>
      </c>
      <c r="K17" s="65"/>
      <c r="L17" s="14"/>
      <c r="M17" s="11"/>
      <c r="N17" s="14"/>
      <c r="O17" s="14"/>
      <c r="P17" s="14"/>
      <c r="Q17" s="14"/>
      <c r="R17" s="14"/>
      <c r="S17" s="4"/>
    </row>
    <row r="18" spans="2:19" ht="15.75">
      <c r="B18" s="64" t="s">
        <v>18</v>
      </c>
      <c r="C18" s="40"/>
      <c r="D18" s="39">
        <v>504</v>
      </c>
      <c r="E18" s="39" t="s">
        <v>51</v>
      </c>
      <c r="F18" s="40">
        <v>91</v>
      </c>
      <c r="G18" s="41">
        <v>82</v>
      </c>
      <c r="H18" s="42">
        <v>87</v>
      </c>
      <c r="I18" s="40">
        <v>86</v>
      </c>
      <c r="J18" s="40">
        <f t="shared" si="0"/>
        <v>346</v>
      </c>
      <c r="K18" s="65"/>
      <c r="L18" s="14"/>
      <c r="M18" s="11"/>
      <c r="N18" s="14"/>
      <c r="O18" s="14"/>
      <c r="P18" s="14"/>
      <c r="Q18" s="14"/>
      <c r="R18" s="14"/>
      <c r="S18" s="4"/>
    </row>
    <row r="19" spans="2:19" ht="15.75">
      <c r="B19" s="64" t="s">
        <v>111</v>
      </c>
      <c r="C19" s="40">
        <v>101000136666059</v>
      </c>
      <c r="D19" s="39">
        <v>806</v>
      </c>
      <c r="E19" s="39" t="s">
        <v>51</v>
      </c>
      <c r="F19" s="40">
        <v>89</v>
      </c>
      <c r="G19" s="41">
        <v>84</v>
      </c>
      <c r="H19" s="42">
        <v>90</v>
      </c>
      <c r="I19" s="40">
        <v>81</v>
      </c>
      <c r="J19" s="40">
        <f t="shared" si="0"/>
        <v>344</v>
      </c>
      <c r="K19" s="65"/>
      <c r="L19" s="14"/>
      <c r="M19" s="11"/>
      <c r="N19" s="14"/>
      <c r="O19" s="14"/>
      <c r="P19" s="14"/>
      <c r="Q19" s="14"/>
      <c r="R19" s="14"/>
      <c r="S19" s="4"/>
    </row>
    <row r="20" spans="2:19" ht="16.5" thickBot="1">
      <c r="B20" s="66" t="s">
        <v>19</v>
      </c>
      <c r="C20" s="67"/>
      <c r="D20" s="67">
        <v>507</v>
      </c>
      <c r="E20" s="67" t="s">
        <v>51</v>
      </c>
      <c r="F20" s="68">
        <v>82</v>
      </c>
      <c r="G20" s="69">
        <v>74</v>
      </c>
      <c r="H20" s="70">
        <v>77</v>
      </c>
      <c r="I20" s="68">
        <v>78</v>
      </c>
      <c r="J20" s="68">
        <f t="shared" si="0"/>
        <v>311</v>
      </c>
      <c r="K20" s="71"/>
      <c r="L20" s="14"/>
      <c r="M20" s="11"/>
      <c r="N20" s="14"/>
      <c r="O20" s="14"/>
      <c r="P20" s="14"/>
      <c r="Q20" s="14"/>
      <c r="R20" s="14"/>
      <c r="S20" s="4"/>
    </row>
    <row r="21" spans="2:19" ht="16.5" thickTop="1">
      <c r="B21" s="14"/>
      <c r="C21" s="14"/>
      <c r="D21" s="14"/>
      <c r="E21" s="14"/>
      <c r="F21" s="19"/>
      <c r="G21" s="20"/>
      <c r="H21" s="21"/>
      <c r="I21" s="19"/>
      <c r="J21" s="19"/>
      <c r="K21" s="14"/>
      <c r="L21" s="14"/>
      <c r="M21" s="11"/>
      <c r="N21" s="14"/>
      <c r="O21" s="14"/>
      <c r="P21" s="14"/>
      <c r="Q21" s="14"/>
      <c r="R21" s="14"/>
      <c r="S21" s="4"/>
    </row>
    <row r="22" spans="2:19" ht="16.5" thickBot="1">
      <c r="B22" s="14"/>
      <c r="C22" s="14"/>
      <c r="D22" s="14"/>
      <c r="E22" s="14"/>
      <c r="F22" s="19"/>
      <c r="G22" s="20"/>
      <c r="H22" s="21"/>
      <c r="I22" s="19"/>
      <c r="J22" s="19"/>
      <c r="K22" s="14"/>
      <c r="L22" s="14"/>
      <c r="M22" s="11"/>
      <c r="N22" s="14"/>
      <c r="O22" s="14"/>
      <c r="P22" s="14"/>
      <c r="Q22" s="14"/>
      <c r="R22" s="14"/>
      <c r="S22" s="4"/>
    </row>
    <row r="23" spans="2:19" ht="16.5" thickTop="1">
      <c r="B23" s="79" t="s">
        <v>133</v>
      </c>
      <c r="C23" s="61" t="s">
        <v>13</v>
      </c>
      <c r="D23" s="61" t="s">
        <v>16</v>
      </c>
      <c r="E23" s="61" t="s">
        <v>14</v>
      </c>
      <c r="F23" s="61" t="s">
        <v>5</v>
      </c>
      <c r="G23" s="62" t="s">
        <v>6</v>
      </c>
      <c r="H23" s="62" t="s">
        <v>57</v>
      </c>
      <c r="I23" s="61" t="s">
        <v>58</v>
      </c>
      <c r="J23" s="61" t="s">
        <v>9</v>
      </c>
      <c r="K23" s="63"/>
      <c r="L23" s="14"/>
      <c r="M23" s="11"/>
      <c r="N23" s="14"/>
      <c r="O23" s="14"/>
      <c r="P23" s="14"/>
      <c r="Q23" s="14"/>
      <c r="R23" s="14"/>
      <c r="S23" s="4"/>
    </row>
    <row r="24" spans="2:19" ht="15.75">
      <c r="B24" s="72" t="s">
        <v>104</v>
      </c>
      <c r="C24" s="54"/>
      <c r="D24" s="54">
        <v>805</v>
      </c>
      <c r="E24" s="54" t="s">
        <v>25</v>
      </c>
      <c r="F24" s="55">
        <v>97</v>
      </c>
      <c r="G24" s="56">
        <v>93</v>
      </c>
      <c r="H24" s="57">
        <v>97</v>
      </c>
      <c r="I24" s="55">
        <v>94</v>
      </c>
      <c r="J24" s="55">
        <f aca="true" t="shared" si="1" ref="J24:J41">SUM(F24:I24)</f>
        <v>381</v>
      </c>
      <c r="K24" s="73" t="s">
        <v>147</v>
      </c>
      <c r="L24" s="14"/>
      <c r="M24" s="11"/>
      <c r="N24" s="14"/>
      <c r="O24" s="14"/>
      <c r="P24" s="14"/>
      <c r="Q24" s="14"/>
      <c r="R24" s="14"/>
      <c r="S24" s="4"/>
    </row>
    <row r="25" spans="2:19" ht="15.75">
      <c r="B25" s="72" t="s">
        <v>47</v>
      </c>
      <c r="C25" s="54">
        <v>185681335</v>
      </c>
      <c r="D25" s="54">
        <v>803</v>
      </c>
      <c r="E25" s="54" t="s">
        <v>25</v>
      </c>
      <c r="F25" s="55">
        <v>95</v>
      </c>
      <c r="G25" s="56">
        <v>95</v>
      </c>
      <c r="H25" s="57">
        <v>98</v>
      </c>
      <c r="I25" s="55">
        <v>92</v>
      </c>
      <c r="J25" s="55">
        <f t="shared" si="1"/>
        <v>380</v>
      </c>
      <c r="K25" s="73" t="s">
        <v>148</v>
      </c>
      <c r="L25" s="14"/>
      <c r="M25" s="11"/>
      <c r="N25" s="14"/>
      <c r="O25" s="14"/>
      <c r="P25" s="14"/>
      <c r="Q25" s="14"/>
      <c r="R25" s="14"/>
      <c r="S25" s="4"/>
    </row>
    <row r="26" spans="2:19" ht="15.75">
      <c r="B26" s="72" t="s">
        <v>63</v>
      </c>
      <c r="C26" s="54">
        <v>154633046</v>
      </c>
      <c r="D26" s="54">
        <v>109</v>
      </c>
      <c r="E26" s="54" t="s">
        <v>25</v>
      </c>
      <c r="F26" s="55">
        <v>94</v>
      </c>
      <c r="G26" s="56">
        <v>91</v>
      </c>
      <c r="H26" s="57">
        <v>92</v>
      </c>
      <c r="I26" s="55">
        <v>95</v>
      </c>
      <c r="J26" s="55">
        <f t="shared" si="1"/>
        <v>372</v>
      </c>
      <c r="K26" s="73" t="s">
        <v>149</v>
      </c>
      <c r="L26" s="14"/>
      <c r="M26" s="11"/>
      <c r="N26" s="14"/>
      <c r="O26" s="14"/>
      <c r="P26" s="14"/>
      <c r="Q26" s="14"/>
      <c r="R26" s="14"/>
      <c r="S26" s="4"/>
    </row>
    <row r="27" spans="2:19" ht="15.75">
      <c r="B27" s="64" t="s">
        <v>61</v>
      </c>
      <c r="C27" s="39">
        <v>188739229</v>
      </c>
      <c r="D27" s="39">
        <v>409</v>
      </c>
      <c r="E27" s="39" t="s">
        <v>25</v>
      </c>
      <c r="F27" s="40">
        <v>90</v>
      </c>
      <c r="G27" s="41">
        <v>93</v>
      </c>
      <c r="H27" s="42">
        <v>95</v>
      </c>
      <c r="I27" s="40">
        <v>94</v>
      </c>
      <c r="J27" s="40">
        <f t="shared" si="1"/>
        <v>372</v>
      </c>
      <c r="K27" s="65"/>
      <c r="L27" s="14"/>
      <c r="M27" s="11"/>
      <c r="N27" s="14"/>
      <c r="O27" s="14"/>
      <c r="P27" s="14"/>
      <c r="Q27" s="14"/>
      <c r="R27" s="14"/>
      <c r="S27" s="4"/>
    </row>
    <row r="28" spans="2:19" ht="15.75">
      <c r="B28" s="64" t="s">
        <v>24</v>
      </c>
      <c r="C28" s="39">
        <v>167246901</v>
      </c>
      <c r="D28" s="39">
        <v>402</v>
      </c>
      <c r="E28" s="39" t="s">
        <v>25</v>
      </c>
      <c r="F28" s="39">
        <v>92</v>
      </c>
      <c r="G28" s="39">
        <v>96</v>
      </c>
      <c r="H28" s="39">
        <v>93</v>
      </c>
      <c r="I28" s="39">
        <v>91</v>
      </c>
      <c r="J28" s="40">
        <f t="shared" si="1"/>
        <v>372</v>
      </c>
      <c r="K28" s="65"/>
      <c r="L28" s="14"/>
      <c r="M28" s="11"/>
      <c r="N28" s="14"/>
      <c r="O28" s="14"/>
      <c r="P28" s="14"/>
      <c r="Q28" s="14"/>
      <c r="R28" s="14"/>
      <c r="S28" s="4"/>
    </row>
    <row r="29" spans="2:19" ht="15.75">
      <c r="B29" s="64" t="s">
        <v>68</v>
      </c>
      <c r="C29" s="39">
        <v>188132029</v>
      </c>
      <c r="D29" s="39">
        <v>108</v>
      </c>
      <c r="E29" s="39" t="s">
        <v>25</v>
      </c>
      <c r="F29" s="40">
        <v>92</v>
      </c>
      <c r="G29" s="41">
        <v>96</v>
      </c>
      <c r="H29" s="42">
        <v>88</v>
      </c>
      <c r="I29" s="40">
        <v>93</v>
      </c>
      <c r="J29" s="40">
        <f t="shared" si="1"/>
        <v>369</v>
      </c>
      <c r="K29" s="65"/>
      <c r="L29" s="14"/>
      <c r="M29" s="11"/>
      <c r="N29" s="14"/>
      <c r="O29" s="14"/>
      <c r="P29" s="14"/>
      <c r="Q29" s="14"/>
      <c r="R29" s="14"/>
      <c r="S29" s="4"/>
    </row>
    <row r="30" spans="2:19" ht="15.75">
      <c r="B30" s="64" t="s">
        <v>60</v>
      </c>
      <c r="C30" s="39">
        <v>187599016</v>
      </c>
      <c r="D30" s="39">
        <v>401</v>
      </c>
      <c r="E30" s="39" t="s">
        <v>25</v>
      </c>
      <c r="F30" s="40">
        <v>88</v>
      </c>
      <c r="G30" s="41">
        <v>94</v>
      </c>
      <c r="H30" s="42">
        <v>94</v>
      </c>
      <c r="I30" s="40">
        <v>89</v>
      </c>
      <c r="J30" s="40">
        <f t="shared" si="1"/>
        <v>365</v>
      </c>
      <c r="K30" s="65"/>
      <c r="L30" s="14"/>
      <c r="M30" s="11"/>
      <c r="N30" s="14"/>
      <c r="O30" s="14"/>
      <c r="P30" s="14"/>
      <c r="Q30" s="14"/>
      <c r="R30" s="14"/>
      <c r="S30" s="4"/>
    </row>
    <row r="31" spans="2:19" ht="15.75">
      <c r="B31" s="64" t="s">
        <v>94</v>
      </c>
      <c r="C31" s="39">
        <v>187408618</v>
      </c>
      <c r="D31" s="39">
        <v>508</v>
      </c>
      <c r="E31" s="39" t="s">
        <v>25</v>
      </c>
      <c r="F31" s="40">
        <v>87</v>
      </c>
      <c r="G31" s="41">
        <v>96</v>
      </c>
      <c r="H31" s="42">
        <v>86</v>
      </c>
      <c r="I31" s="40">
        <v>94</v>
      </c>
      <c r="J31" s="40">
        <f t="shared" si="1"/>
        <v>363</v>
      </c>
      <c r="K31" s="65"/>
      <c r="L31" s="14"/>
      <c r="M31" s="11"/>
      <c r="N31" s="14"/>
      <c r="O31" s="14"/>
      <c r="P31" s="14"/>
      <c r="Q31" s="14"/>
      <c r="R31" s="14"/>
      <c r="S31" s="4"/>
    </row>
    <row r="32" spans="2:19" ht="15.75">
      <c r="B32" s="64" t="s">
        <v>62</v>
      </c>
      <c r="C32" s="39"/>
      <c r="D32" s="39">
        <v>107</v>
      </c>
      <c r="E32" s="39" t="s">
        <v>25</v>
      </c>
      <c r="F32" s="40">
        <v>94</v>
      </c>
      <c r="G32" s="41">
        <v>90</v>
      </c>
      <c r="H32" s="42">
        <v>90</v>
      </c>
      <c r="I32" s="40">
        <v>89</v>
      </c>
      <c r="J32" s="40">
        <f t="shared" si="1"/>
        <v>363</v>
      </c>
      <c r="K32" s="65"/>
      <c r="L32" s="14"/>
      <c r="M32" s="11"/>
      <c r="N32" s="14"/>
      <c r="O32" s="14"/>
      <c r="P32" s="14"/>
      <c r="Q32" s="14"/>
      <c r="R32" s="14"/>
      <c r="S32" s="4"/>
    </row>
    <row r="33" spans="2:19" ht="15.75">
      <c r="B33" s="64" t="s">
        <v>141</v>
      </c>
      <c r="C33" s="40">
        <v>101000141733283</v>
      </c>
      <c r="D33" s="39">
        <v>808</v>
      </c>
      <c r="E33" s="39" t="s">
        <v>25</v>
      </c>
      <c r="F33" s="40">
        <v>84</v>
      </c>
      <c r="G33" s="41">
        <v>92</v>
      </c>
      <c r="H33" s="42">
        <v>93</v>
      </c>
      <c r="I33" s="40">
        <v>93</v>
      </c>
      <c r="J33" s="40">
        <f t="shared" si="1"/>
        <v>362</v>
      </c>
      <c r="K33" s="65"/>
      <c r="L33" s="14"/>
      <c r="M33" s="11"/>
      <c r="N33" s="14"/>
      <c r="O33" s="14"/>
      <c r="P33" s="14"/>
      <c r="Q33" s="14"/>
      <c r="R33" s="14"/>
      <c r="S33" s="4"/>
    </row>
    <row r="34" spans="2:19" ht="15.75">
      <c r="B34" s="64" t="s">
        <v>107</v>
      </c>
      <c r="C34" s="39"/>
      <c r="D34" s="39">
        <v>807</v>
      </c>
      <c r="E34" s="39" t="s">
        <v>25</v>
      </c>
      <c r="F34" s="40">
        <v>91</v>
      </c>
      <c r="G34" s="41">
        <v>90</v>
      </c>
      <c r="H34" s="42">
        <v>85</v>
      </c>
      <c r="I34" s="40">
        <v>91</v>
      </c>
      <c r="J34" s="40">
        <f t="shared" si="1"/>
        <v>357</v>
      </c>
      <c r="K34" s="65"/>
      <c r="L34" s="14"/>
      <c r="M34" s="11"/>
      <c r="N34" s="14"/>
      <c r="O34" s="14"/>
      <c r="P34" s="14"/>
      <c r="Q34" s="14"/>
      <c r="R34" s="14"/>
      <c r="S34" s="4"/>
    </row>
    <row r="35" spans="2:19" ht="15.75">
      <c r="B35" s="64" t="s">
        <v>106</v>
      </c>
      <c r="C35" s="39">
        <v>182354338</v>
      </c>
      <c r="D35" s="39">
        <v>802</v>
      </c>
      <c r="E35" s="39" t="s">
        <v>25</v>
      </c>
      <c r="F35" s="40">
        <v>90</v>
      </c>
      <c r="G35" s="41">
        <v>82</v>
      </c>
      <c r="H35" s="42">
        <v>89</v>
      </c>
      <c r="I35" s="40">
        <v>93</v>
      </c>
      <c r="J35" s="40">
        <f t="shared" si="1"/>
        <v>354</v>
      </c>
      <c r="K35" s="65"/>
      <c r="L35" s="14"/>
      <c r="M35" s="11"/>
      <c r="N35" s="14"/>
      <c r="O35" s="14"/>
      <c r="P35" s="14"/>
      <c r="Q35" s="14"/>
      <c r="R35" s="14"/>
      <c r="S35" s="4"/>
    </row>
    <row r="36" spans="2:19" ht="15.75">
      <c r="B36" s="64" t="s">
        <v>109</v>
      </c>
      <c r="C36" s="39"/>
      <c r="D36" s="39">
        <v>801</v>
      </c>
      <c r="E36" s="39" t="s">
        <v>25</v>
      </c>
      <c r="F36" s="40">
        <v>88</v>
      </c>
      <c r="G36" s="41">
        <v>87</v>
      </c>
      <c r="H36" s="42">
        <v>86</v>
      </c>
      <c r="I36" s="40">
        <v>92</v>
      </c>
      <c r="J36" s="40">
        <f t="shared" si="1"/>
        <v>353</v>
      </c>
      <c r="K36" s="65"/>
      <c r="L36" s="14"/>
      <c r="M36" s="11"/>
      <c r="N36" s="14"/>
      <c r="O36" s="14"/>
      <c r="P36" s="14"/>
      <c r="Q36" s="14"/>
      <c r="R36" s="14"/>
      <c r="S36" s="4"/>
    </row>
    <row r="37" spans="2:19" ht="15.75">
      <c r="B37" s="64" t="s">
        <v>26</v>
      </c>
      <c r="C37" s="39">
        <v>189319371</v>
      </c>
      <c r="D37" s="39">
        <v>410</v>
      </c>
      <c r="E37" s="39" t="s">
        <v>25</v>
      </c>
      <c r="F37" s="40">
        <v>85</v>
      </c>
      <c r="G37" s="41">
        <v>88</v>
      </c>
      <c r="H37" s="42">
        <v>88</v>
      </c>
      <c r="I37" s="40">
        <v>88</v>
      </c>
      <c r="J37" s="40">
        <f t="shared" si="1"/>
        <v>349</v>
      </c>
      <c r="K37" s="65"/>
      <c r="L37" s="14"/>
      <c r="M37" s="11"/>
      <c r="N37" s="14"/>
      <c r="O37" s="14"/>
      <c r="P37" s="14"/>
      <c r="Q37" s="14"/>
      <c r="R37" s="14"/>
      <c r="S37" s="4"/>
    </row>
    <row r="38" spans="2:19" ht="15.75">
      <c r="B38" s="64" t="s">
        <v>77</v>
      </c>
      <c r="C38" s="39">
        <v>186127229</v>
      </c>
      <c r="D38" s="39">
        <v>110</v>
      </c>
      <c r="E38" s="39" t="s">
        <v>25</v>
      </c>
      <c r="F38" s="40">
        <v>84</v>
      </c>
      <c r="G38" s="41">
        <v>85</v>
      </c>
      <c r="H38" s="42">
        <v>81</v>
      </c>
      <c r="I38" s="40">
        <v>93</v>
      </c>
      <c r="J38" s="40">
        <f t="shared" si="1"/>
        <v>343</v>
      </c>
      <c r="K38" s="65"/>
      <c r="L38" s="14"/>
      <c r="M38" s="11"/>
      <c r="N38" s="14"/>
      <c r="O38" s="14"/>
      <c r="P38" s="14"/>
      <c r="Q38" s="14"/>
      <c r="R38" s="14"/>
      <c r="S38" s="4"/>
    </row>
    <row r="39" spans="2:19" ht="15.75">
      <c r="B39" s="64" t="s">
        <v>91</v>
      </c>
      <c r="C39" s="39">
        <v>189054141</v>
      </c>
      <c r="D39" s="39">
        <v>408</v>
      </c>
      <c r="E39" s="39" t="s">
        <v>25</v>
      </c>
      <c r="F39" s="40">
        <v>83</v>
      </c>
      <c r="G39" s="41">
        <v>92</v>
      </c>
      <c r="H39" s="42">
        <v>78</v>
      </c>
      <c r="I39" s="40">
        <v>87</v>
      </c>
      <c r="J39" s="40">
        <f t="shared" si="1"/>
        <v>340</v>
      </c>
      <c r="K39" s="65"/>
      <c r="L39" s="14"/>
      <c r="M39" s="11"/>
      <c r="N39" s="14"/>
      <c r="O39" s="14"/>
      <c r="P39" s="14"/>
      <c r="Q39" s="14"/>
      <c r="R39" s="14"/>
      <c r="S39" s="4"/>
    </row>
    <row r="40" spans="2:19" ht="15.75">
      <c r="B40" s="64" t="s">
        <v>67</v>
      </c>
      <c r="C40" s="39"/>
      <c r="D40" s="39">
        <v>104</v>
      </c>
      <c r="E40" s="39" t="s">
        <v>25</v>
      </c>
      <c r="F40" s="40">
        <v>83</v>
      </c>
      <c r="G40" s="41">
        <v>71</v>
      </c>
      <c r="H40" s="42">
        <v>71</v>
      </c>
      <c r="I40" s="40">
        <v>81</v>
      </c>
      <c r="J40" s="40">
        <f t="shared" si="1"/>
        <v>306</v>
      </c>
      <c r="K40" s="65"/>
      <c r="L40" s="14"/>
      <c r="M40" s="11"/>
      <c r="N40" s="14"/>
      <c r="O40" s="14"/>
      <c r="P40" s="14"/>
      <c r="Q40" s="14"/>
      <c r="R40" s="14"/>
      <c r="S40" s="4"/>
    </row>
    <row r="41" spans="2:19" ht="16.5" thickBot="1">
      <c r="B41" s="66" t="s">
        <v>75</v>
      </c>
      <c r="C41" s="67">
        <v>199492099</v>
      </c>
      <c r="D41" s="67">
        <v>407</v>
      </c>
      <c r="E41" s="67" t="s">
        <v>25</v>
      </c>
      <c r="F41" s="68">
        <v>62</v>
      </c>
      <c r="G41" s="69">
        <v>60</v>
      </c>
      <c r="H41" s="70">
        <v>74</v>
      </c>
      <c r="I41" s="68">
        <v>76</v>
      </c>
      <c r="J41" s="68">
        <f t="shared" si="1"/>
        <v>272</v>
      </c>
      <c r="K41" s="71"/>
      <c r="L41" s="14"/>
      <c r="M41" s="11"/>
      <c r="N41" s="14"/>
      <c r="O41" s="14"/>
      <c r="P41" s="14"/>
      <c r="Q41" s="14"/>
      <c r="R41" s="14"/>
      <c r="S41" s="4"/>
    </row>
    <row r="42" spans="2:19" ht="16.5" thickTop="1">
      <c r="B42" s="14"/>
      <c r="C42" s="14"/>
      <c r="D42" s="14"/>
      <c r="E42" s="14"/>
      <c r="F42" s="19"/>
      <c r="G42" s="20"/>
      <c r="H42" s="21"/>
      <c r="I42" s="19"/>
      <c r="J42" s="19"/>
      <c r="K42" s="14"/>
      <c r="L42" s="14"/>
      <c r="M42" s="11"/>
      <c r="N42" s="14"/>
      <c r="O42" s="14"/>
      <c r="P42" s="14"/>
      <c r="Q42" s="14"/>
      <c r="R42" s="14"/>
      <c r="S42" s="4"/>
    </row>
    <row r="43" spans="2:19" ht="16.5" thickBot="1">
      <c r="B43" s="14"/>
      <c r="C43" s="14"/>
      <c r="D43" s="14"/>
      <c r="E43" s="14"/>
      <c r="F43" s="19"/>
      <c r="G43" s="20"/>
      <c r="H43" s="21"/>
      <c r="I43" s="19"/>
      <c r="J43" s="19"/>
      <c r="K43" s="14"/>
      <c r="L43" s="14"/>
      <c r="M43" s="11"/>
      <c r="N43" s="14"/>
      <c r="O43" s="14"/>
      <c r="P43" s="14"/>
      <c r="Q43" s="14"/>
      <c r="R43" s="14"/>
      <c r="S43" s="4"/>
    </row>
    <row r="44" spans="2:19" ht="16.5" thickTop="1">
      <c r="B44" s="79" t="s">
        <v>135</v>
      </c>
      <c r="C44" s="61" t="s">
        <v>13</v>
      </c>
      <c r="D44" s="61" t="s">
        <v>16</v>
      </c>
      <c r="E44" s="61" t="s">
        <v>14</v>
      </c>
      <c r="F44" s="61" t="s">
        <v>5</v>
      </c>
      <c r="G44" s="62" t="s">
        <v>6</v>
      </c>
      <c r="H44" s="62" t="s">
        <v>57</v>
      </c>
      <c r="I44" s="61" t="s">
        <v>58</v>
      </c>
      <c r="J44" s="61" t="s">
        <v>9</v>
      </c>
      <c r="K44" s="63"/>
      <c r="L44" s="14"/>
      <c r="M44" s="11"/>
      <c r="N44" s="14"/>
      <c r="O44" s="14"/>
      <c r="P44" s="14"/>
      <c r="Q44" s="14"/>
      <c r="R44" s="14"/>
      <c r="S44" s="4"/>
    </row>
    <row r="45" spans="2:19" ht="15.75">
      <c r="B45" s="72" t="s">
        <v>78</v>
      </c>
      <c r="C45" s="54">
        <v>148325122</v>
      </c>
      <c r="D45" s="54">
        <v>101</v>
      </c>
      <c r="E45" s="54" t="s">
        <v>55</v>
      </c>
      <c r="F45" s="55">
        <v>76</v>
      </c>
      <c r="G45" s="56">
        <v>72</v>
      </c>
      <c r="H45" s="57">
        <v>75</v>
      </c>
      <c r="I45" s="55">
        <v>79</v>
      </c>
      <c r="J45" s="55">
        <f aca="true" t="shared" si="2" ref="J45:J71">SUM(F45:I45)</f>
        <v>302</v>
      </c>
      <c r="K45" s="73" t="s">
        <v>150</v>
      </c>
      <c r="L45" s="14"/>
      <c r="M45" s="11"/>
      <c r="N45" s="14"/>
      <c r="O45" s="14"/>
      <c r="P45" s="14"/>
      <c r="Q45" s="14"/>
      <c r="R45" s="14"/>
      <c r="S45" s="4"/>
    </row>
    <row r="46" spans="2:19" ht="15.75">
      <c r="B46" s="64" t="s">
        <v>108</v>
      </c>
      <c r="C46" s="39"/>
      <c r="D46" s="39">
        <v>406</v>
      </c>
      <c r="E46" s="39" t="s">
        <v>55</v>
      </c>
      <c r="F46" s="40">
        <v>83</v>
      </c>
      <c r="G46" s="41">
        <v>75</v>
      </c>
      <c r="H46" s="42">
        <v>71</v>
      </c>
      <c r="I46" s="40">
        <v>56</v>
      </c>
      <c r="J46" s="40">
        <f t="shared" si="2"/>
        <v>285</v>
      </c>
      <c r="K46" s="65"/>
      <c r="L46" s="14"/>
      <c r="M46" s="11"/>
      <c r="N46" s="14"/>
      <c r="O46" s="14"/>
      <c r="P46" s="14"/>
      <c r="Q46" s="14"/>
      <c r="R46" s="14"/>
      <c r="S46" s="4"/>
    </row>
    <row r="47" spans="2:19" ht="16.5" thickBot="1">
      <c r="B47" s="66" t="s">
        <v>69</v>
      </c>
      <c r="C47" s="67"/>
      <c r="D47" s="67">
        <v>102</v>
      </c>
      <c r="E47" s="67" t="s">
        <v>55</v>
      </c>
      <c r="F47" s="68">
        <v>64</v>
      </c>
      <c r="G47" s="69">
        <v>75</v>
      </c>
      <c r="H47" s="70">
        <v>64</v>
      </c>
      <c r="I47" s="68">
        <v>67</v>
      </c>
      <c r="J47" s="68">
        <f t="shared" si="2"/>
        <v>270</v>
      </c>
      <c r="K47" s="71"/>
      <c r="L47" s="14"/>
      <c r="M47" s="11"/>
      <c r="N47" s="14"/>
      <c r="O47" s="14"/>
      <c r="P47" s="14"/>
      <c r="Q47" s="14"/>
      <c r="R47" s="14"/>
      <c r="S47" s="4"/>
    </row>
    <row r="48" spans="2:19" ht="16.5" thickTop="1">
      <c r="B48" s="14"/>
      <c r="C48" s="14"/>
      <c r="D48" s="14"/>
      <c r="E48" s="14"/>
      <c r="F48" s="19"/>
      <c r="G48" s="20"/>
      <c r="H48" s="21"/>
      <c r="I48" s="19"/>
      <c r="J48" s="19">
        <f t="shared" si="2"/>
        <v>0</v>
      </c>
      <c r="K48" s="14"/>
      <c r="L48" s="14"/>
      <c r="M48" s="11"/>
      <c r="N48" s="14"/>
      <c r="O48" s="14"/>
      <c r="P48" s="14"/>
      <c r="Q48" s="14"/>
      <c r="R48" s="14"/>
      <c r="S48" s="4"/>
    </row>
    <row r="49" spans="2:19" ht="15.75">
      <c r="B49" s="14"/>
      <c r="C49" s="14"/>
      <c r="D49" s="14"/>
      <c r="E49" s="14"/>
      <c r="F49" s="19"/>
      <c r="G49" s="20"/>
      <c r="H49" s="21"/>
      <c r="I49" s="19"/>
      <c r="J49" s="19">
        <f t="shared" si="2"/>
        <v>0</v>
      </c>
      <c r="K49" s="14"/>
      <c r="L49" s="14"/>
      <c r="M49" s="11"/>
      <c r="N49" s="14"/>
      <c r="O49" s="14"/>
      <c r="P49" s="14"/>
      <c r="Q49" s="14"/>
      <c r="R49" s="14"/>
      <c r="S49" s="4"/>
    </row>
    <row r="50" spans="2:19" ht="15.75">
      <c r="B50" s="14"/>
      <c r="C50" s="14"/>
      <c r="D50" s="14"/>
      <c r="E50" s="14"/>
      <c r="F50" s="19"/>
      <c r="G50" s="20"/>
      <c r="H50" s="21"/>
      <c r="I50" s="19"/>
      <c r="J50" s="19">
        <f t="shared" si="2"/>
        <v>0</v>
      </c>
      <c r="K50" s="14"/>
      <c r="L50" s="14"/>
      <c r="M50" s="11"/>
      <c r="N50" s="14"/>
      <c r="O50" s="14"/>
      <c r="P50" s="14"/>
      <c r="Q50" s="14"/>
      <c r="R50" s="14"/>
      <c r="S50" s="4"/>
    </row>
    <row r="51" spans="2:19" ht="15.75">
      <c r="B51" s="14"/>
      <c r="C51" s="14"/>
      <c r="D51" s="14"/>
      <c r="E51" s="14"/>
      <c r="F51" s="19"/>
      <c r="G51" s="20"/>
      <c r="H51" s="21"/>
      <c r="I51" s="19"/>
      <c r="J51" s="19">
        <f t="shared" si="2"/>
        <v>0</v>
      </c>
      <c r="K51" s="14"/>
      <c r="L51" s="14"/>
      <c r="M51" s="11"/>
      <c r="N51" s="14"/>
      <c r="O51" s="14"/>
      <c r="P51" s="14"/>
      <c r="Q51" s="14"/>
      <c r="R51" s="14"/>
      <c r="S51" s="4"/>
    </row>
    <row r="52" spans="2:19" ht="15.75">
      <c r="B52" s="14"/>
      <c r="C52" s="14"/>
      <c r="D52" s="14"/>
      <c r="E52" s="14"/>
      <c r="F52" s="19"/>
      <c r="G52" s="20"/>
      <c r="H52" s="21"/>
      <c r="I52" s="19"/>
      <c r="J52" s="19">
        <f t="shared" si="2"/>
        <v>0</v>
      </c>
      <c r="K52" s="14"/>
      <c r="L52" s="14"/>
      <c r="M52" s="11"/>
      <c r="N52" s="14"/>
      <c r="O52" s="14"/>
      <c r="P52" s="14"/>
      <c r="Q52" s="14"/>
      <c r="R52" s="14"/>
      <c r="S52" s="4"/>
    </row>
    <row r="53" spans="2:19" ht="15.75">
      <c r="B53" s="14"/>
      <c r="C53" s="14"/>
      <c r="D53" s="14"/>
      <c r="E53" s="14"/>
      <c r="F53" s="19"/>
      <c r="G53" s="20"/>
      <c r="H53" s="21"/>
      <c r="I53" s="19"/>
      <c r="J53" s="19">
        <f t="shared" si="2"/>
        <v>0</v>
      </c>
      <c r="K53" s="14"/>
      <c r="L53" s="14"/>
      <c r="M53" s="11"/>
      <c r="N53" s="14"/>
      <c r="O53" s="14"/>
      <c r="P53" s="14"/>
      <c r="Q53" s="14"/>
      <c r="R53" s="14"/>
      <c r="S53" s="4"/>
    </row>
    <row r="54" spans="2:19" ht="15.75">
      <c r="B54" s="14"/>
      <c r="C54" s="14"/>
      <c r="D54" s="14"/>
      <c r="E54" s="14"/>
      <c r="F54" s="19"/>
      <c r="G54" s="20"/>
      <c r="H54" s="21"/>
      <c r="I54" s="19"/>
      <c r="J54" s="19">
        <f t="shared" si="2"/>
        <v>0</v>
      </c>
      <c r="K54" s="14"/>
      <c r="L54" s="14"/>
      <c r="M54" s="11"/>
      <c r="N54" s="14"/>
      <c r="O54" s="14"/>
      <c r="P54" s="14"/>
      <c r="Q54" s="14"/>
      <c r="R54" s="14"/>
      <c r="S54" s="4"/>
    </row>
    <row r="55" spans="2:19" ht="15.75">
      <c r="B55" s="14"/>
      <c r="C55" s="14"/>
      <c r="D55" s="14"/>
      <c r="E55" s="14"/>
      <c r="F55" s="19"/>
      <c r="G55" s="20"/>
      <c r="H55" s="21"/>
      <c r="I55" s="19"/>
      <c r="J55" s="19">
        <f t="shared" si="2"/>
        <v>0</v>
      </c>
      <c r="K55" s="14"/>
      <c r="L55" s="14"/>
      <c r="M55" s="11"/>
      <c r="N55" s="14"/>
      <c r="O55" s="14"/>
      <c r="P55" s="14"/>
      <c r="Q55" s="14"/>
      <c r="R55" s="14"/>
      <c r="S55" s="4"/>
    </row>
    <row r="56" spans="2:19" ht="15.75">
      <c r="B56" s="14"/>
      <c r="C56" s="14"/>
      <c r="D56" s="14"/>
      <c r="E56" s="14"/>
      <c r="F56" s="19"/>
      <c r="G56" s="20"/>
      <c r="H56" s="21"/>
      <c r="I56" s="19"/>
      <c r="J56" s="19">
        <f t="shared" si="2"/>
        <v>0</v>
      </c>
      <c r="K56" s="14"/>
      <c r="L56" s="14"/>
      <c r="M56" s="11"/>
      <c r="N56" s="14"/>
      <c r="O56" s="14"/>
      <c r="P56" s="14"/>
      <c r="Q56" s="14"/>
      <c r="R56" s="14"/>
      <c r="S56" s="4"/>
    </row>
    <row r="57" spans="2:19" ht="15.75">
      <c r="B57" s="14"/>
      <c r="C57" s="14"/>
      <c r="D57" s="14"/>
      <c r="E57" s="14"/>
      <c r="F57" s="19"/>
      <c r="G57" s="20"/>
      <c r="H57" s="21"/>
      <c r="I57" s="19"/>
      <c r="J57" s="19">
        <f t="shared" si="2"/>
        <v>0</v>
      </c>
      <c r="K57" s="14"/>
      <c r="L57" s="14"/>
      <c r="M57" s="11"/>
      <c r="N57" s="14"/>
      <c r="O57" s="14"/>
      <c r="P57" s="14"/>
      <c r="Q57" s="14"/>
      <c r="R57" s="14"/>
      <c r="S57" s="4"/>
    </row>
    <row r="58" spans="2:19" ht="15.75">
      <c r="B58" s="14"/>
      <c r="C58" s="14"/>
      <c r="D58" s="14"/>
      <c r="E58" s="14"/>
      <c r="F58" s="19"/>
      <c r="G58" s="20"/>
      <c r="H58" s="21"/>
      <c r="I58" s="19"/>
      <c r="J58" s="19">
        <f t="shared" si="2"/>
        <v>0</v>
      </c>
      <c r="K58" s="14"/>
      <c r="L58" s="14"/>
      <c r="M58" s="11"/>
      <c r="N58" s="14"/>
      <c r="O58" s="14"/>
      <c r="P58" s="14"/>
      <c r="Q58" s="14"/>
      <c r="R58" s="14"/>
      <c r="S58" s="4"/>
    </row>
    <row r="59" spans="2:19" ht="15.75">
      <c r="B59" s="14"/>
      <c r="C59" s="14"/>
      <c r="D59" s="14"/>
      <c r="E59" s="14"/>
      <c r="F59" s="19"/>
      <c r="G59" s="20">
        <v>0</v>
      </c>
      <c r="H59" s="21"/>
      <c r="I59" s="19"/>
      <c r="J59" s="19">
        <f t="shared" si="2"/>
        <v>0</v>
      </c>
      <c r="K59" s="14"/>
      <c r="L59" s="14"/>
      <c r="M59" s="11"/>
      <c r="N59" s="14"/>
      <c r="O59" s="14"/>
      <c r="P59" s="14"/>
      <c r="Q59" s="14"/>
      <c r="R59" s="14"/>
      <c r="S59" s="4"/>
    </row>
    <row r="60" spans="2:19" ht="15.75">
      <c r="B60" s="14"/>
      <c r="C60" s="14"/>
      <c r="D60" s="14"/>
      <c r="E60" s="14"/>
      <c r="F60" s="19"/>
      <c r="G60" s="20">
        <v>0</v>
      </c>
      <c r="H60" s="21"/>
      <c r="I60" s="19"/>
      <c r="J60" s="19">
        <f t="shared" si="2"/>
        <v>0</v>
      </c>
      <c r="K60" s="14"/>
      <c r="L60" s="14"/>
      <c r="M60" s="11"/>
      <c r="N60" s="14"/>
      <c r="O60" s="14"/>
      <c r="P60" s="14"/>
      <c r="Q60" s="14"/>
      <c r="R60" s="14"/>
      <c r="S60" s="4"/>
    </row>
    <row r="61" spans="2:19" ht="15.75">
      <c r="B61" s="14"/>
      <c r="C61" s="14"/>
      <c r="D61" s="14"/>
      <c r="E61" s="14"/>
      <c r="F61" s="19"/>
      <c r="G61" s="20">
        <v>0</v>
      </c>
      <c r="H61" s="21"/>
      <c r="I61" s="19"/>
      <c r="J61" s="19">
        <f t="shared" si="2"/>
        <v>0</v>
      </c>
      <c r="K61" s="14"/>
      <c r="L61" s="14"/>
      <c r="M61" s="11"/>
      <c r="N61" s="14"/>
      <c r="O61" s="14"/>
      <c r="P61" s="14"/>
      <c r="Q61" s="14"/>
      <c r="R61" s="14"/>
      <c r="S61" s="4"/>
    </row>
    <row r="62" spans="2:19" ht="15.75">
      <c r="B62" s="14"/>
      <c r="C62" s="14"/>
      <c r="D62" s="14"/>
      <c r="E62" s="14"/>
      <c r="F62" s="19"/>
      <c r="G62" s="20">
        <v>0</v>
      </c>
      <c r="H62" s="21"/>
      <c r="I62" s="19"/>
      <c r="J62" s="19">
        <f t="shared" si="2"/>
        <v>0</v>
      </c>
      <c r="K62" s="14"/>
      <c r="L62" s="14"/>
      <c r="M62" s="11"/>
      <c r="N62" s="14"/>
      <c r="O62" s="14"/>
      <c r="P62" s="14"/>
      <c r="Q62" s="14"/>
      <c r="R62" s="14"/>
      <c r="S62" s="4"/>
    </row>
    <row r="63" spans="2:19" ht="15.75">
      <c r="B63" s="14"/>
      <c r="C63" s="14"/>
      <c r="D63" s="14"/>
      <c r="E63" s="14"/>
      <c r="F63" s="19"/>
      <c r="G63" s="20">
        <v>0</v>
      </c>
      <c r="H63" s="21"/>
      <c r="I63" s="19"/>
      <c r="J63" s="19">
        <f t="shared" si="2"/>
        <v>0</v>
      </c>
      <c r="K63" s="14"/>
      <c r="L63" s="14"/>
      <c r="M63" s="11"/>
      <c r="N63" s="14"/>
      <c r="O63" s="14"/>
      <c r="P63" s="14"/>
      <c r="Q63" s="14"/>
      <c r="R63" s="14"/>
      <c r="S63" s="4"/>
    </row>
    <row r="64" spans="2:19" ht="15.75">
      <c r="B64" s="14"/>
      <c r="C64" s="14"/>
      <c r="D64" s="14"/>
      <c r="E64" s="14"/>
      <c r="F64" s="19"/>
      <c r="G64" s="20">
        <v>0</v>
      </c>
      <c r="H64" s="21"/>
      <c r="I64" s="19"/>
      <c r="J64" s="19">
        <f t="shared" si="2"/>
        <v>0</v>
      </c>
      <c r="K64" s="14"/>
      <c r="L64" s="14"/>
      <c r="M64" s="11"/>
      <c r="N64" s="14"/>
      <c r="O64" s="14"/>
      <c r="P64" s="14"/>
      <c r="Q64" s="14"/>
      <c r="R64" s="14"/>
      <c r="S64" s="4"/>
    </row>
    <row r="65" spans="2:19" ht="15.75">
      <c r="B65" s="14"/>
      <c r="C65" s="14"/>
      <c r="D65" s="14"/>
      <c r="E65" s="14"/>
      <c r="F65" s="19"/>
      <c r="G65" s="20">
        <v>0</v>
      </c>
      <c r="H65" s="21"/>
      <c r="I65" s="19"/>
      <c r="J65" s="19">
        <f t="shared" si="2"/>
        <v>0</v>
      </c>
      <c r="K65" s="14"/>
      <c r="L65" s="14"/>
      <c r="M65" s="11"/>
      <c r="N65" s="14"/>
      <c r="O65" s="14"/>
      <c r="P65" s="14"/>
      <c r="Q65" s="14"/>
      <c r="R65" s="14"/>
      <c r="S65" s="4"/>
    </row>
    <row r="66" spans="2:19" ht="15.75">
      <c r="B66" s="14"/>
      <c r="C66" s="14"/>
      <c r="D66" s="14"/>
      <c r="E66" s="14"/>
      <c r="F66" s="19"/>
      <c r="G66" s="20">
        <v>0</v>
      </c>
      <c r="H66" s="21"/>
      <c r="I66" s="19"/>
      <c r="J66" s="19">
        <f t="shared" si="2"/>
        <v>0</v>
      </c>
      <c r="K66" s="14"/>
      <c r="L66" s="14"/>
      <c r="M66" s="11"/>
      <c r="N66" s="14"/>
      <c r="O66" s="14"/>
      <c r="P66" s="14"/>
      <c r="Q66" s="14"/>
      <c r="R66" s="14"/>
      <c r="S66" s="4"/>
    </row>
    <row r="67" spans="2:19" ht="15.75">
      <c r="B67" s="14"/>
      <c r="C67" s="14"/>
      <c r="D67" s="14"/>
      <c r="E67" s="14"/>
      <c r="F67" s="19"/>
      <c r="G67" s="20">
        <v>0</v>
      </c>
      <c r="H67" s="21"/>
      <c r="I67" s="19"/>
      <c r="J67" s="19">
        <f t="shared" si="2"/>
        <v>0</v>
      </c>
      <c r="K67" s="14"/>
      <c r="L67" s="14"/>
      <c r="M67" s="11"/>
      <c r="N67" s="14"/>
      <c r="O67" s="14"/>
      <c r="P67" s="14"/>
      <c r="Q67" s="14"/>
      <c r="R67" s="14"/>
      <c r="S67" s="4"/>
    </row>
    <row r="68" spans="2:19" ht="15.75">
      <c r="B68" s="14"/>
      <c r="C68" s="14"/>
      <c r="D68" s="14"/>
      <c r="E68" s="14"/>
      <c r="F68" s="19"/>
      <c r="G68" s="20">
        <v>0</v>
      </c>
      <c r="H68" s="21"/>
      <c r="I68" s="19"/>
      <c r="J68" s="19">
        <f t="shared" si="2"/>
        <v>0</v>
      </c>
      <c r="K68" s="14"/>
      <c r="L68" s="14"/>
      <c r="M68" s="11"/>
      <c r="N68" s="14"/>
      <c r="O68" s="14"/>
      <c r="P68" s="14"/>
      <c r="Q68" s="14"/>
      <c r="R68" s="14"/>
      <c r="S68" s="4"/>
    </row>
    <row r="69" spans="2:19" ht="15.75">
      <c r="B69" s="14"/>
      <c r="C69" s="14"/>
      <c r="D69" s="14"/>
      <c r="E69" s="14"/>
      <c r="F69" s="19"/>
      <c r="G69" s="20">
        <v>0</v>
      </c>
      <c r="H69" s="21"/>
      <c r="I69" s="19"/>
      <c r="J69" s="19">
        <f t="shared" si="2"/>
        <v>0</v>
      </c>
      <c r="K69" s="14"/>
      <c r="L69" s="14"/>
      <c r="M69" s="11"/>
      <c r="N69" s="14"/>
      <c r="O69" s="14"/>
      <c r="P69" s="14"/>
      <c r="Q69" s="14"/>
      <c r="R69" s="14"/>
      <c r="S69" s="4"/>
    </row>
    <row r="70" spans="2:19" ht="15.75">
      <c r="B70" s="14"/>
      <c r="C70" s="14"/>
      <c r="D70" s="14"/>
      <c r="E70" s="14"/>
      <c r="F70" s="19"/>
      <c r="G70" s="20">
        <v>0</v>
      </c>
      <c r="H70" s="21"/>
      <c r="I70" s="19"/>
      <c r="J70" s="19">
        <f t="shared" si="2"/>
        <v>0</v>
      </c>
      <c r="K70" s="14"/>
      <c r="L70" s="14"/>
      <c r="M70" s="11"/>
      <c r="N70" s="14"/>
      <c r="O70" s="14"/>
      <c r="P70" s="14"/>
      <c r="Q70" s="14"/>
      <c r="R70" s="14"/>
      <c r="S70" s="4"/>
    </row>
    <row r="71" spans="2:19" ht="15.75">
      <c r="B71" s="14"/>
      <c r="C71" s="14"/>
      <c r="D71" s="14"/>
      <c r="E71" s="14"/>
      <c r="F71" s="19"/>
      <c r="G71" s="20">
        <v>0</v>
      </c>
      <c r="H71" s="21"/>
      <c r="I71" s="19"/>
      <c r="J71" s="19">
        <f t="shared" si="2"/>
        <v>0</v>
      </c>
      <c r="K71" s="14"/>
      <c r="L71" s="14"/>
      <c r="M71" s="11"/>
      <c r="N71" s="14"/>
      <c r="O71" s="14"/>
      <c r="P71" s="14"/>
      <c r="Q71" s="14"/>
      <c r="R71" s="14"/>
      <c r="S71" s="4"/>
    </row>
    <row r="72" spans="2:19" ht="15">
      <c r="B72" s="2"/>
      <c r="C72" s="2"/>
      <c r="D72" s="3"/>
      <c r="E72" s="2"/>
      <c r="F72" s="7"/>
      <c r="G72" s="9"/>
      <c r="H72" s="9"/>
      <c r="I72" s="7"/>
      <c r="J72" s="2"/>
      <c r="K72" s="2"/>
      <c r="L72" s="2"/>
      <c r="M72" s="4"/>
      <c r="N72" s="2"/>
      <c r="O72" s="2"/>
      <c r="P72" s="2"/>
      <c r="Q72" s="2"/>
      <c r="R72" s="2"/>
      <c r="S72" s="4"/>
    </row>
    <row r="73" spans="2:19" ht="15">
      <c r="B73" s="2"/>
      <c r="C73" s="2"/>
      <c r="D73" s="3"/>
      <c r="E73" s="2"/>
      <c r="F73" s="7"/>
      <c r="G73" s="9"/>
      <c r="H73" s="9"/>
      <c r="I73" s="7"/>
      <c r="J73" s="2"/>
      <c r="K73" s="2"/>
      <c r="L73" s="2"/>
      <c r="M73" s="4"/>
      <c r="N73" s="2"/>
      <c r="O73" s="2"/>
      <c r="P73" s="2"/>
      <c r="Q73" s="2"/>
      <c r="R73" s="2"/>
      <c r="S73" s="4"/>
    </row>
    <row r="74" spans="2:19" ht="15">
      <c r="B74" s="2"/>
      <c r="C74" s="2"/>
      <c r="D74" s="2"/>
      <c r="E74" s="2"/>
      <c r="F74" s="2"/>
      <c r="G74" s="4"/>
      <c r="H74" s="4"/>
      <c r="I74" s="2"/>
      <c r="J74" s="2"/>
      <c r="K74" s="2"/>
      <c r="L74" s="2"/>
      <c r="M74" s="4"/>
      <c r="N74" s="2"/>
      <c r="O74" s="2"/>
      <c r="P74" s="2"/>
      <c r="Q74" s="2"/>
      <c r="R74" s="2"/>
      <c r="S74" s="4"/>
    </row>
    <row r="75" spans="2:19" ht="15.75">
      <c r="B75" s="12"/>
      <c r="C75" s="12"/>
      <c r="D75" s="12"/>
      <c r="E75" s="12"/>
      <c r="F75" s="12"/>
      <c r="G75" s="13"/>
      <c r="H75" s="13"/>
      <c r="I75" s="12"/>
      <c r="J75" s="12"/>
      <c r="K75" s="12"/>
      <c r="L75" s="12"/>
      <c r="M75" s="13"/>
      <c r="N75" s="12"/>
      <c r="O75" s="12"/>
      <c r="P75" s="12"/>
      <c r="Q75" s="12"/>
      <c r="R75" s="12"/>
      <c r="S75" s="4"/>
    </row>
    <row r="76" spans="2:20" ht="15.75">
      <c r="B76" s="12"/>
      <c r="C76" s="12"/>
      <c r="D76" s="12"/>
      <c r="E76" s="12"/>
      <c r="F76" s="12"/>
      <c r="G76" s="13"/>
      <c r="H76" s="13"/>
      <c r="I76" s="12"/>
      <c r="J76" s="12"/>
      <c r="K76" s="12"/>
      <c r="L76" s="12"/>
      <c r="M76" s="13"/>
      <c r="N76" s="12"/>
      <c r="O76" s="12"/>
      <c r="P76" s="12"/>
      <c r="Q76" s="12"/>
      <c r="R76" s="12"/>
      <c r="S76" s="4"/>
      <c r="T76" s="2"/>
    </row>
    <row r="77" spans="2:20" ht="15.75">
      <c r="B77" s="14"/>
      <c r="C77" s="14"/>
      <c r="D77" s="14"/>
      <c r="E77" s="14"/>
      <c r="F77" s="14"/>
      <c r="G77" s="11"/>
      <c r="H77" s="11"/>
      <c r="I77" s="14"/>
      <c r="J77" s="14"/>
      <c r="K77" s="14"/>
      <c r="L77" s="14"/>
      <c r="M77" s="11"/>
      <c r="N77" s="14"/>
      <c r="O77" s="14"/>
      <c r="P77" s="14"/>
      <c r="Q77" s="14"/>
      <c r="R77" s="14"/>
      <c r="S77" s="11"/>
      <c r="T77" s="2"/>
    </row>
    <row r="78" spans="2:20" ht="15.75">
      <c r="B78" s="14"/>
      <c r="C78" s="14"/>
      <c r="D78" s="14"/>
      <c r="E78" s="14"/>
      <c r="F78" s="14"/>
      <c r="G78" s="11"/>
      <c r="H78" s="11"/>
      <c r="I78" s="14"/>
      <c r="J78" s="14"/>
      <c r="K78" s="14"/>
      <c r="L78" s="14"/>
      <c r="M78" s="11"/>
      <c r="N78" s="14"/>
      <c r="O78" s="14"/>
      <c r="P78" s="14"/>
      <c r="Q78" s="14"/>
      <c r="R78" s="14"/>
      <c r="S78" s="11"/>
      <c r="T78" s="2"/>
    </row>
    <row r="79" spans="2:20" ht="15.75">
      <c r="B79" s="14"/>
      <c r="C79" s="14"/>
      <c r="D79" s="14"/>
      <c r="E79" s="14"/>
      <c r="F79" s="14"/>
      <c r="G79" s="11"/>
      <c r="H79" s="11"/>
      <c r="I79" s="14"/>
      <c r="J79" s="14"/>
      <c r="K79" s="14"/>
      <c r="L79" s="14"/>
      <c r="M79" s="11"/>
      <c r="N79" s="14"/>
      <c r="O79" s="14"/>
      <c r="P79" s="14"/>
      <c r="Q79" s="14"/>
      <c r="R79" s="14"/>
      <c r="S79" s="11"/>
      <c r="T79" s="2"/>
    </row>
    <row r="80" spans="2:20" ht="15.75">
      <c r="B80" s="14"/>
      <c r="C80" s="14"/>
      <c r="D80" s="14"/>
      <c r="E80" s="14"/>
      <c r="F80" s="14"/>
      <c r="G80" s="11"/>
      <c r="H80" s="11"/>
      <c r="I80" s="14"/>
      <c r="J80" s="14"/>
      <c r="K80" s="14"/>
      <c r="L80" s="14"/>
      <c r="M80" s="11"/>
      <c r="N80" s="14"/>
      <c r="O80" s="14"/>
      <c r="P80" s="14"/>
      <c r="Q80" s="14"/>
      <c r="R80" s="14"/>
      <c r="S80" s="11"/>
      <c r="T80" s="2"/>
    </row>
    <row r="81" spans="2:20" ht="15.75">
      <c r="B81" s="14"/>
      <c r="C81" s="14"/>
      <c r="D81" s="14"/>
      <c r="E81" s="14"/>
      <c r="F81" s="14"/>
      <c r="G81" s="11"/>
      <c r="H81" s="11"/>
      <c r="I81" s="14"/>
      <c r="J81" s="14"/>
      <c r="K81" s="14"/>
      <c r="L81" s="14"/>
      <c r="M81" s="11"/>
      <c r="N81" s="14"/>
      <c r="O81" s="14"/>
      <c r="P81" s="14"/>
      <c r="Q81" s="14"/>
      <c r="R81" s="14"/>
      <c r="S81" s="11"/>
      <c r="T81" s="2"/>
    </row>
    <row r="82" spans="2:20" ht="15.75">
      <c r="B82" s="14"/>
      <c r="C82" s="14"/>
      <c r="D82" s="14"/>
      <c r="E82" s="14"/>
      <c r="F82" s="14"/>
      <c r="G82" s="11">
        <f>SUM(G77:G79)</f>
        <v>0</v>
      </c>
      <c r="H82" s="11"/>
      <c r="I82" s="14"/>
      <c r="J82" s="14"/>
      <c r="K82" s="14"/>
      <c r="L82" s="14"/>
      <c r="M82" s="11"/>
      <c r="N82" s="14"/>
      <c r="O82" s="14"/>
      <c r="P82" s="14"/>
      <c r="Q82" s="14"/>
      <c r="R82" s="14">
        <f>SUM(R77:R79)</f>
        <v>0</v>
      </c>
      <c r="S82" s="4"/>
      <c r="T82" s="2"/>
    </row>
    <row r="83" spans="2:20" ht="15">
      <c r="B83" s="2"/>
      <c r="C83" s="2"/>
      <c r="D83" s="2"/>
      <c r="E83" s="2"/>
      <c r="F83" s="2"/>
      <c r="G83" s="4"/>
      <c r="H83" s="4"/>
      <c r="I83" s="2"/>
      <c r="J83" s="2"/>
      <c r="K83" s="2"/>
      <c r="L83" s="2"/>
      <c r="M83" s="4"/>
      <c r="N83" s="2"/>
      <c r="O83" s="2"/>
      <c r="P83" s="2"/>
      <c r="Q83" s="2"/>
      <c r="R83" s="2"/>
      <c r="S83" s="4"/>
      <c r="T83" s="2"/>
    </row>
    <row r="84" spans="2:20" ht="15">
      <c r="B84" s="2"/>
      <c r="C84" s="2"/>
      <c r="D84" s="2"/>
      <c r="E84" s="2"/>
      <c r="F84" s="2"/>
      <c r="G84" s="4"/>
      <c r="H84" s="4"/>
      <c r="I84" s="2"/>
      <c r="J84" s="2"/>
      <c r="K84" s="2"/>
      <c r="L84" s="2"/>
      <c r="M84" s="4"/>
      <c r="N84" s="2"/>
      <c r="O84" s="2"/>
      <c r="P84" s="2"/>
      <c r="Q84" s="2"/>
      <c r="R84" s="2"/>
      <c r="S84" s="4"/>
      <c r="T84" s="2"/>
    </row>
    <row r="85" spans="2:13" ht="15">
      <c r="B85" s="2"/>
      <c r="C85" s="2"/>
      <c r="D85" s="2"/>
      <c r="E85" s="2"/>
      <c r="F85" s="2"/>
      <c r="G85" s="4"/>
      <c r="H85" s="4"/>
      <c r="I85" s="2"/>
      <c r="J85" s="2"/>
      <c r="K85" s="2"/>
      <c r="M85" s="5"/>
    </row>
    <row r="86" spans="2:13" ht="15">
      <c r="B86" s="2"/>
      <c r="C86" s="2"/>
      <c r="D86" s="2"/>
      <c r="E86" s="2"/>
      <c r="F86" s="2"/>
      <c r="G86" s="4"/>
      <c r="H86" s="4"/>
      <c r="I86" s="2"/>
      <c r="J86" s="2"/>
      <c r="K86" s="2"/>
      <c r="M86" s="5"/>
    </row>
    <row r="87" spans="2:13" ht="15">
      <c r="B87" s="2"/>
      <c r="C87" s="2"/>
      <c r="D87" s="2"/>
      <c r="E87" s="2"/>
      <c r="F87" s="2"/>
      <c r="G87" s="4"/>
      <c r="H87" s="4"/>
      <c r="I87" s="2"/>
      <c r="J87" s="2"/>
      <c r="K87" s="2"/>
      <c r="M87" s="5"/>
    </row>
    <row r="88" spans="2:13" ht="15">
      <c r="B88" s="2"/>
      <c r="C88" s="2"/>
      <c r="D88" s="2"/>
      <c r="E88" s="2"/>
      <c r="F88" s="2"/>
      <c r="G88" s="4"/>
      <c r="H88" s="4"/>
      <c r="I88" s="2"/>
      <c r="J88" s="2"/>
      <c r="K88" s="2"/>
      <c r="M88" s="5"/>
    </row>
    <row r="89" spans="2:13" ht="15">
      <c r="B89" s="2"/>
      <c r="C89" s="2"/>
      <c r="D89" s="2"/>
      <c r="E89" s="2"/>
      <c r="F89" s="2"/>
      <c r="G89" s="4"/>
      <c r="H89" s="4"/>
      <c r="I89" s="2"/>
      <c r="J89" s="2"/>
      <c r="K89" s="2"/>
      <c r="M89" s="5"/>
    </row>
    <row r="90" spans="2:13" ht="15">
      <c r="B90" s="2"/>
      <c r="C90" s="2"/>
      <c r="D90" s="2"/>
      <c r="E90" s="2"/>
      <c r="F90" s="2"/>
      <c r="G90" s="4"/>
      <c r="H90" s="4"/>
      <c r="I90" s="2"/>
      <c r="J90" s="2"/>
      <c r="K90" s="2"/>
      <c r="M90" s="5"/>
    </row>
    <row r="91" spans="2:13" ht="15">
      <c r="B91" s="2"/>
      <c r="C91" s="2"/>
      <c r="D91" s="2"/>
      <c r="E91" s="2"/>
      <c r="F91" s="2"/>
      <c r="G91" s="4"/>
      <c r="H91" s="4"/>
      <c r="I91" s="2"/>
      <c r="J91" s="2"/>
      <c r="K91" s="2"/>
      <c r="M91" s="5"/>
    </row>
    <row r="92" spans="2:13" ht="15">
      <c r="B92" s="2"/>
      <c r="C92" s="2"/>
      <c r="D92" s="2"/>
      <c r="E92" s="2"/>
      <c r="F92" s="2"/>
      <c r="G92" s="4"/>
      <c r="H92" s="4"/>
      <c r="I92" s="2"/>
      <c r="J92" s="2"/>
      <c r="K92" s="2"/>
      <c r="M92" s="5"/>
    </row>
    <row r="93" spans="2:13" ht="15">
      <c r="B93" s="2"/>
      <c r="C93" s="2"/>
      <c r="D93" s="2"/>
      <c r="E93" s="2"/>
      <c r="F93" s="2"/>
      <c r="G93" s="4"/>
      <c r="H93" s="4"/>
      <c r="I93" s="2"/>
      <c r="J93" s="2"/>
      <c r="K93" s="2"/>
      <c r="M93" s="5"/>
    </row>
    <row r="94" spans="2:13" ht="15">
      <c r="B94" s="2"/>
      <c r="C94" s="2"/>
      <c r="D94" s="2"/>
      <c r="E94" s="2"/>
      <c r="F94" s="2"/>
      <c r="G94" s="4"/>
      <c r="H94" s="4"/>
      <c r="I94" s="2"/>
      <c r="J94" s="2"/>
      <c r="K94" s="2"/>
      <c r="M94" s="5"/>
    </row>
    <row r="95" spans="2:13" ht="15">
      <c r="B95" s="2"/>
      <c r="C95" s="2"/>
      <c r="D95" s="2"/>
      <c r="E95" s="2"/>
      <c r="F95" s="2"/>
      <c r="G95" s="4"/>
      <c r="H95" s="4"/>
      <c r="I95" s="2"/>
      <c r="J95" s="2"/>
      <c r="K95" s="2"/>
      <c r="M95" s="5"/>
    </row>
    <row r="96" spans="2:13" ht="15">
      <c r="B96" s="2"/>
      <c r="C96" s="2"/>
      <c r="D96" s="2"/>
      <c r="E96" s="2"/>
      <c r="F96" s="2"/>
      <c r="G96" s="4"/>
      <c r="H96" s="4"/>
      <c r="I96" s="2"/>
      <c r="J96" s="2"/>
      <c r="K96" s="2"/>
      <c r="M96" s="5"/>
    </row>
    <row r="97" spans="2:13" ht="15">
      <c r="B97" s="2"/>
      <c r="C97" s="2"/>
      <c r="D97" s="2"/>
      <c r="E97" s="2"/>
      <c r="F97" s="2"/>
      <c r="G97" s="4"/>
      <c r="H97" s="4"/>
      <c r="I97" s="2"/>
      <c r="J97" s="2"/>
      <c r="K97" s="2"/>
      <c r="M97" s="5"/>
    </row>
    <row r="98" spans="2:13" ht="15">
      <c r="B98" s="2"/>
      <c r="C98" s="2"/>
      <c r="D98" s="2"/>
      <c r="E98" s="2"/>
      <c r="F98" s="2"/>
      <c r="G98" s="4"/>
      <c r="H98" s="4"/>
      <c r="I98" s="2"/>
      <c r="J98" s="2"/>
      <c r="K98" s="2"/>
      <c r="M98" s="5"/>
    </row>
    <row r="99" spans="2:13" ht="15">
      <c r="B99" s="2"/>
      <c r="C99" s="2"/>
      <c r="D99" s="2"/>
      <c r="E99" s="2"/>
      <c r="F99" s="2"/>
      <c r="G99" s="4"/>
      <c r="H99" s="4"/>
      <c r="I99" s="2"/>
      <c r="J99" s="2"/>
      <c r="K99" s="2"/>
      <c r="M99" s="5"/>
    </row>
    <row r="100" spans="2:13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5"/>
    </row>
    <row r="101" spans="2:13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5"/>
    </row>
    <row r="102" spans="2:13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5"/>
    </row>
    <row r="103" spans="2:13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5"/>
    </row>
    <row r="104" spans="2:13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5"/>
    </row>
    <row r="105" ht="15">
      <c r="M105" s="5"/>
    </row>
    <row r="106" ht="15">
      <c r="M106" s="5"/>
    </row>
    <row r="107" ht="15">
      <c r="M107" s="5"/>
    </row>
    <row r="108" ht="15">
      <c r="M108" s="5"/>
    </row>
    <row r="109" ht="15">
      <c r="M109" s="5"/>
    </row>
    <row r="110" ht="15">
      <c r="M110" s="5"/>
    </row>
    <row r="111" ht="15">
      <c r="M111" s="5"/>
    </row>
    <row r="112" ht="15">
      <c r="M112" s="5"/>
    </row>
    <row r="113" ht="15">
      <c r="M113" s="5"/>
    </row>
    <row r="114" ht="15">
      <c r="M114" s="5"/>
    </row>
    <row r="115" ht="15">
      <c r="M115" s="5"/>
    </row>
    <row r="116" ht="15">
      <c r="M116" s="5"/>
    </row>
    <row r="117" ht="15">
      <c r="M117" s="5"/>
    </row>
    <row r="118" ht="15">
      <c r="M118" s="5"/>
    </row>
    <row r="119" ht="15">
      <c r="M119" s="5"/>
    </row>
    <row r="120" ht="15">
      <c r="M120" s="5"/>
    </row>
    <row r="121" ht="15">
      <c r="M121" s="5"/>
    </row>
    <row r="122" ht="15">
      <c r="M122" s="5"/>
    </row>
    <row r="123" ht="15">
      <c r="M123" s="5"/>
    </row>
    <row r="124" ht="15">
      <c r="M124" s="5"/>
    </row>
    <row r="125" ht="15">
      <c r="M125" s="5"/>
    </row>
    <row r="126" ht="15">
      <c r="M126" s="5"/>
    </row>
    <row r="127" ht="15">
      <c r="M127" s="5"/>
    </row>
    <row r="128" ht="15">
      <c r="M128" s="5"/>
    </row>
    <row r="129" ht="15">
      <c r="M129" s="5"/>
    </row>
    <row r="130" ht="15">
      <c r="M130" s="5"/>
    </row>
    <row r="131" ht="15">
      <c r="M131" s="5"/>
    </row>
    <row r="132" ht="15">
      <c r="M132" s="5"/>
    </row>
    <row r="133" ht="15">
      <c r="M133" s="5"/>
    </row>
    <row r="134" ht="15">
      <c r="M134" s="5"/>
    </row>
    <row r="135" ht="15">
      <c r="M135" s="5"/>
    </row>
    <row r="136" ht="15">
      <c r="M136" s="5"/>
    </row>
    <row r="137" ht="15">
      <c r="M137" s="5"/>
    </row>
    <row r="138" ht="15">
      <c r="M138" s="5"/>
    </row>
    <row r="139" ht="15">
      <c r="M139" s="5"/>
    </row>
    <row r="140" ht="15">
      <c r="M140" s="5"/>
    </row>
    <row r="141" ht="15">
      <c r="M141" s="5"/>
    </row>
    <row r="142" ht="15">
      <c r="M142" s="5"/>
    </row>
    <row r="146" ht="15">
      <c r="R146" s="5"/>
    </row>
  </sheetData>
  <sheetProtection/>
  <printOptions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view="pageBreakPreview" zoomScale="60" zoomScalePageLayoutView="0" workbookViewId="0" topLeftCell="A1">
      <selection activeCell="K9" sqref="K9"/>
    </sheetView>
  </sheetViews>
  <sheetFormatPr defaultColWidth="9.140625" defaultRowHeight="15"/>
  <cols>
    <col min="2" max="2" width="20.8515625" style="0" customWidth="1"/>
    <col min="3" max="3" width="17.421875" style="0" hidden="1" customWidth="1"/>
    <col min="4" max="4" width="8.28125" style="0" bestFit="1" customWidth="1"/>
    <col min="5" max="5" width="4.7109375" style="0" bestFit="1" customWidth="1"/>
    <col min="6" max="6" width="5.8515625" style="0" bestFit="1" customWidth="1"/>
    <col min="7" max="7" width="4.7109375" style="0" customWidth="1"/>
    <col min="8" max="8" width="6.7109375" style="0" customWidth="1"/>
    <col min="9" max="10" width="4.7109375" style="0" customWidth="1"/>
    <col min="11" max="11" width="6.7109375" style="0" customWidth="1"/>
    <col min="12" max="13" width="4.7109375" style="0" customWidth="1"/>
    <col min="14" max="14" width="6.7109375" style="0" customWidth="1"/>
    <col min="15" max="15" width="10.7109375" style="0" customWidth="1"/>
    <col min="16" max="16" width="13.00390625" style="0" bestFit="1" customWidth="1"/>
    <col min="17" max="17" width="7.57421875" style="0" bestFit="1" customWidth="1"/>
    <col min="18" max="18" width="16.140625" style="0" bestFit="1" customWidth="1"/>
    <col min="23" max="23" width="6.8515625" style="5" bestFit="1" customWidth="1"/>
  </cols>
  <sheetData>
    <row r="1" spans="2:13" ht="23.25">
      <c r="B1" s="16" t="s">
        <v>12</v>
      </c>
      <c r="C1" s="16"/>
      <c r="D1" s="16"/>
      <c r="E1" s="16"/>
      <c r="F1" s="16"/>
      <c r="G1" s="31" t="s">
        <v>159</v>
      </c>
      <c r="H1" s="31"/>
      <c r="I1" s="16"/>
      <c r="J1" s="16"/>
      <c r="K1" s="16"/>
      <c r="L1" s="16"/>
      <c r="M1" s="16"/>
    </row>
    <row r="2" spans="2:15" ht="23.25">
      <c r="B2" s="30" t="s">
        <v>0</v>
      </c>
      <c r="C2" s="30"/>
      <c r="D2" s="30"/>
      <c r="E2" s="30"/>
      <c r="F2" s="30"/>
      <c r="G2" s="31" t="s">
        <v>129</v>
      </c>
      <c r="H2" s="31"/>
      <c r="I2" s="31"/>
      <c r="J2" s="31"/>
      <c r="K2" s="31"/>
      <c r="L2" s="31"/>
      <c r="M2" s="31"/>
      <c r="N2" s="17"/>
      <c r="O2" s="17"/>
    </row>
    <row r="3" spans="7:15" ht="24" thickBot="1">
      <c r="G3" s="17"/>
      <c r="H3" s="17"/>
      <c r="I3" s="17"/>
      <c r="J3" s="17"/>
      <c r="K3" s="17"/>
      <c r="L3" s="17"/>
      <c r="M3" s="17"/>
      <c r="N3" s="17"/>
      <c r="O3" s="17"/>
    </row>
    <row r="4" spans="2:16" ht="18.75">
      <c r="B4" s="153" t="s">
        <v>20</v>
      </c>
      <c r="C4" s="154">
        <v>163738558</v>
      </c>
      <c r="D4" s="154">
        <v>909</v>
      </c>
      <c r="E4" s="154" t="s">
        <v>51</v>
      </c>
      <c r="F4" s="155">
        <v>97</v>
      </c>
      <c r="G4" s="156">
        <v>98</v>
      </c>
      <c r="H4" s="156">
        <f>SUM(F4:G4)</f>
        <v>195</v>
      </c>
      <c r="I4" s="157">
        <v>93</v>
      </c>
      <c r="J4" s="155">
        <v>95</v>
      </c>
      <c r="K4" s="155">
        <f>SUM(I4:J4)</f>
        <v>188</v>
      </c>
      <c r="L4" s="155">
        <v>94</v>
      </c>
      <c r="M4" s="155">
        <v>93</v>
      </c>
      <c r="N4" s="155">
        <f>SUM(L4:M4)</f>
        <v>187</v>
      </c>
      <c r="O4" s="155">
        <f>SUM(H4+K4+N4)</f>
        <v>570</v>
      </c>
      <c r="P4" s="158" t="s">
        <v>162</v>
      </c>
    </row>
    <row r="5" spans="2:16" ht="18.75">
      <c r="B5" s="159" t="s">
        <v>24</v>
      </c>
      <c r="C5" s="160">
        <v>167246901</v>
      </c>
      <c r="D5" s="160">
        <v>902</v>
      </c>
      <c r="E5" s="160" t="s">
        <v>25</v>
      </c>
      <c r="F5" s="161">
        <v>99</v>
      </c>
      <c r="G5" s="162">
        <v>95</v>
      </c>
      <c r="H5" s="162">
        <f>SUM(F5:G5)</f>
        <v>194</v>
      </c>
      <c r="I5" s="163">
        <v>96</v>
      </c>
      <c r="J5" s="161">
        <v>86</v>
      </c>
      <c r="K5" s="161">
        <f>SUM(I5:J5)</f>
        <v>182</v>
      </c>
      <c r="L5" s="161">
        <v>97</v>
      </c>
      <c r="M5" s="161">
        <v>97</v>
      </c>
      <c r="N5" s="161">
        <f>SUM(L5:M5)</f>
        <v>194</v>
      </c>
      <c r="O5" s="161">
        <f>SUM(H5+K5+N5)</f>
        <v>570</v>
      </c>
      <c r="P5" s="164" t="s">
        <v>163</v>
      </c>
    </row>
    <row r="6" spans="2:16" ht="19.5" thickBot="1">
      <c r="B6" s="165" t="s">
        <v>59</v>
      </c>
      <c r="C6" s="166"/>
      <c r="D6" s="166">
        <v>208</v>
      </c>
      <c r="E6" s="166" t="s">
        <v>51</v>
      </c>
      <c r="F6" s="167">
        <v>97</v>
      </c>
      <c r="G6" s="168">
        <v>99</v>
      </c>
      <c r="H6" s="168">
        <f>SUM(F6:G6)</f>
        <v>196</v>
      </c>
      <c r="I6" s="169">
        <v>86</v>
      </c>
      <c r="J6" s="167">
        <v>94</v>
      </c>
      <c r="K6" s="167">
        <f>SUM(I6:J6)</f>
        <v>180</v>
      </c>
      <c r="L6" s="167">
        <v>96</v>
      </c>
      <c r="M6" s="167">
        <v>98</v>
      </c>
      <c r="N6" s="167">
        <f>SUM(L6:M6)</f>
        <v>194</v>
      </c>
      <c r="O6" s="167">
        <f>SUM(H6+K6+N6)</f>
        <v>570</v>
      </c>
      <c r="P6" s="170" t="s">
        <v>157</v>
      </c>
    </row>
    <row r="7" spans="2:16" ht="15.75">
      <c r="B7" s="12"/>
      <c r="C7" s="12"/>
      <c r="D7" s="12"/>
      <c r="E7" s="12"/>
      <c r="F7" s="82"/>
      <c r="G7" s="83"/>
      <c r="H7" s="83"/>
      <c r="I7" s="84"/>
      <c r="J7" s="82"/>
      <c r="K7" s="82"/>
      <c r="L7" s="82"/>
      <c r="M7" s="82"/>
      <c r="N7" s="82"/>
      <c r="O7" s="82"/>
      <c r="P7" s="12"/>
    </row>
    <row r="8" spans="2:16" ht="15.75">
      <c r="B8" s="12"/>
      <c r="C8" s="12"/>
      <c r="D8" s="12"/>
      <c r="E8" s="12"/>
      <c r="F8" s="82"/>
      <c r="G8" s="83"/>
      <c r="H8" s="83"/>
      <c r="I8" s="84"/>
      <c r="J8" s="82"/>
      <c r="K8" s="82"/>
      <c r="L8" s="82"/>
      <c r="M8" s="82"/>
      <c r="N8" s="82"/>
      <c r="O8" s="82"/>
      <c r="P8" s="12"/>
    </row>
    <row r="9" spans="2:16" ht="15.75">
      <c r="B9" s="12"/>
      <c r="C9" s="12"/>
      <c r="D9" s="12"/>
      <c r="E9" s="12"/>
      <c r="F9" s="82"/>
      <c r="G9" s="83"/>
      <c r="H9" s="83"/>
      <c r="I9" s="84"/>
      <c r="J9" s="82"/>
      <c r="K9" s="82"/>
      <c r="L9" s="82"/>
      <c r="M9" s="82"/>
      <c r="N9" s="82"/>
      <c r="O9" s="82"/>
      <c r="P9" s="12"/>
    </row>
    <row r="10" spans="7:17" ht="23.25">
      <c r="G10" s="17"/>
      <c r="H10" s="17"/>
      <c r="I10" s="17"/>
      <c r="J10" s="17"/>
      <c r="K10" s="17"/>
      <c r="L10" s="17"/>
      <c r="M10" s="17"/>
      <c r="N10" s="17"/>
      <c r="O10" s="17"/>
      <c r="Q10" s="5"/>
    </row>
    <row r="11" spans="2:23" ht="16.5" thickBot="1">
      <c r="B11" s="12"/>
      <c r="C11" s="12"/>
      <c r="D11" s="12"/>
      <c r="E11" s="12"/>
      <c r="F11" s="12"/>
      <c r="G11" s="13"/>
      <c r="H11" s="13"/>
      <c r="I11" s="13"/>
      <c r="J11" s="12"/>
      <c r="K11" s="12"/>
      <c r="L11" s="12"/>
      <c r="M11" s="12"/>
      <c r="N11" s="12"/>
      <c r="O11" s="12"/>
      <c r="P11" s="14"/>
      <c r="Q11" s="11"/>
      <c r="R11" s="14"/>
      <c r="S11" s="14"/>
      <c r="T11" s="14"/>
      <c r="U11" s="14"/>
      <c r="V11" s="14"/>
      <c r="W11" s="4"/>
    </row>
    <row r="12" spans="2:23" ht="21">
      <c r="B12" s="34" t="s">
        <v>131</v>
      </c>
      <c r="C12" s="35"/>
      <c r="D12" s="35" t="s">
        <v>16</v>
      </c>
      <c r="E12" s="35" t="s">
        <v>14</v>
      </c>
      <c r="F12" s="74" t="s">
        <v>2</v>
      </c>
      <c r="G12" s="75" t="s">
        <v>3</v>
      </c>
      <c r="H12" s="36" t="s">
        <v>95</v>
      </c>
      <c r="I12" s="75" t="s">
        <v>5</v>
      </c>
      <c r="J12" s="74" t="s">
        <v>6</v>
      </c>
      <c r="K12" s="35" t="s">
        <v>95</v>
      </c>
      <c r="L12" s="74" t="s">
        <v>7</v>
      </c>
      <c r="M12" s="74" t="s">
        <v>8</v>
      </c>
      <c r="N12" s="35" t="s">
        <v>95</v>
      </c>
      <c r="O12" s="35" t="s">
        <v>9</v>
      </c>
      <c r="P12" s="37"/>
      <c r="Q12" s="11"/>
      <c r="R12" s="14"/>
      <c r="S12" s="14"/>
      <c r="T12" s="14"/>
      <c r="U12" s="14"/>
      <c r="V12" s="14"/>
      <c r="W12" s="4"/>
    </row>
    <row r="13" spans="2:23" ht="15.75">
      <c r="B13" s="53" t="s">
        <v>105</v>
      </c>
      <c r="C13" s="54">
        <v>172527323</v>
      </c>
      <c r="D13" s="54">
        <v>606</v>
      </c>
      <c r="E13" s="54" t="s">
        <v>51</v>
      </c>
      <c r="F13" s="55">
        <v>100</v>
      </c>
      <c r="G13" s="56">
        <v>99</v>
      </c>
      <c r="H13" s="56">
        <f aca="true" t="shared" si="0" ref="H13:H29">SUM(F13:G13)</f>
        <v>199</v>
      </c>
      <c r="I13" s="57">
        <v>88</v>
      </c>
      <c r="J13" s="55">
        <v>89</v>
      </c>
      <c r="K13" s="55">
        <f aca="true" t="shared" si="1" ref="K13:K29">SUM(I13:J13)</f>
        <v>177</v>
      </c>
      <c r="L13" s="55">
        <v>97</v>
      </c>
      <c r="M13" s="55">
        <v>97</v>
      </c>
      <c r="N13" s="55">
        <f aca="true" t="shared" si="2" ref="N13:N29">SUM(L13:M13)</f>
        <v>194</v>
      </c>
      <c r="O13" s="55">
        <f aca="true" t="shared" si="3" ref="O13:O29">SUM(H13+K13+N13)</f>
        <v>570</v>
      </c>
      <c r="P13" s="58" t="s">
        <v>164</v>
      </c>
      <c r="Q13" s="11"/>
      <c r="R13" s="14"/>
      <c r="S13" s="14"/>
      <c r="T13" s="14"/>
      <c r="U13" s="14"/>
      <c r="V13" s="14"/>
      <c r="W13" s="4"/>
    </row>
    <row r="14" spans="2:23" ht="15.75">
      <c r="B14" s="53" t="s">
        <v>42</v>
      </c>
      <c r="C14" s="54">
        <v>151464645</v>
      </c>
      <c r="D14" s="54">
        <v>202</v>
      </c>
      <c r="E14" s="54" t="s">
        <v>51</v>
      </c>
      <c r="F14" s="55">
        <v>99</v>
      </c>
      <c r="G14" s="56">
        <v>97</v>
      </c>
      <c r="H14" s="56">
        <f t="shared" si="0"/>
        <v>196</v>
      </c>
      <c r="I14" s="57">
        <v>88</v>
      </c>
      <c r="J14" s="55">
        <v>92</v>
      </c>
      <c r="K14" s="55">
        <f t="shared" si="1"/>
        <v>180</v>
      </c>
      <c r="L14" s="55">
        <v>93</v>
      </c>
      <c r="M14" s="55">
        <v>95</v>
      </c>
      <c r="N14" s="55">
        <f t="shared" si="2"/>
        <v>188</v>
      </c>
      <c r="O14" s="55">
        <f t="shared" si="3"/>
        <v>564</v>
      </c>
      <c r="P14" s="58" t="s">
        <v>165</v>
      </c>
      <c r="Q14" s="11"/>
      <c r="R14" s="14"/>
      <c r="S14" s="14"/>
      <c r="T14" s="14"/>
      <c r="U14" s="14"/>
      <c r="V14" s="14"/>
      <c r="W14" s="4"/>
    </row>
    <row r="15" spans="2:23" ht="15.75">
      <c r="B15" s="53" t="s">
        <v>22</v>
      </c>
      <c r="C15" s="54">
        <v>184146557</v>
      </c>
      <c r="D15" s="54">
        <v>1007</v>
      </c>
      <c r="E15" s="54" t="s">
        <v>51</v>
      </c>
      <c r="F15" s="55">
        <v>97</v>
      </c>
      <c r="G15" s="56">
        <v>99</v>
      </c>
      <c r="H15" s="56">
        <f t="shared" si="0"/>
        <v>196</v>
      </c>
      <c r="I15" s="57">
        <v>88</v>
      </c>
      <c r="J15" s="55">
        <v>83</v>
      </c>
      <c r="K15" s="55">
        <f t="shared" si="1"/>
        <v>171</v>
      </c>
      <c r="L15" s="55">
        <v>92</v>
      </c>
      <c r="M15" s="55">
        <v>95</v>
      </c>
      <c r="N15" s="55">
        <f t="shared" si="2"/>
        <v>187</v>
      </c>
      <c r="O15" s="55">
        <f t="shared" si="3"/>
        <v>554</v>
      </c>
      <c r="P15" s="58" t="s">
        <v>166</v>
      </c>
      <c r="Q15" s="11"/>
      <c r="R15" s="14"/>
      <c r="S15" s="14"/>
      <c r="T15" s="14"/>
      <c r="U15" s="14"/>
      <c r="V15" s="14"/>
      <c r="W15" s="4"/>
    </row>
    <row r="16" spans="2:23" ht="15.75">
      <c r="B16" s="38" t="s">
        <v>127</v>
      </c>
      <c r="C16" s="39">
        <v>171223908</v>
      </c>
      <c r="D16" s="39">
        <v>701</v>
      </c>
      <c r="E16" s="39" t="s">
        <v>51</v>
      </c>
      <c r="F16" s="40">
        <v>95</v>
      </c>
      <c r="G16" s="41">
        <v>94</v>
      </c>
      <c r="H16" s="41">
        <f t="shared" si="0"/>
        <v>189</v>
      </c>
      <c r="I16" s="42">
        <v>88</v>
      </c>
      <c r="J16" s="40">
        <v>89</v>
      </c>
      <c r="K16" s="41">
        <f t="shared" si="1"/>
        <v>177</v>
      </c>
      <c r="L16" s="40">
        <v>92</v>
      </c>
      <c r="M16" s="40">
        <v>89</v>
      </c>
      <c r="N16" s="40">
        <f t="shared" si="2"/>
        <v>181</v>
      </c>
      <c r="O16" s="40">
        <f t="shared" si="3"/>
        <v>547</v>
      </c>
      <c r="P16" s="43"/>
      <c r="Q16" s="11"/>
      <c r="R16" s="14"/>
      <c r="S16" s="14"/>
      <c r="T16" s="14"/>
      <c r="U16" s="14"/>
      <c r="V16" s="14"/>
      <c r="W16" s="4"/>
    </row>
    <row r="17" spans="2:23" ht="15.75">
      <c r="B17" s="38" t="s">
        <v>110</v>
      </c>
      <c r="C17" s="40">
        <v>101000141755948</v>
      </c>
      <c r="D17" s="39">
        <v>603</v>
      </c>
      <c r="E17" s="39" t="s">
        <v>51</v>
      </c>
      <c r="F17" s="40">
        <v>92</v>
      </c>
      <c r="G17" s="41">
        <v>91</v>
      </c>
      <c r="H17" s="41">
        <f t="shared" si="0"/>
        <v>183</v>
      </c>
      <c r="I17" s="42">
        <v>93</v>
      </c>
      <c r="J17" s="40">
        <v>86</v>
      </c>
      <c r="K17" s="40">
        <f t="shared" si="1"/>
        <v>179</v>
      </c>
      <c r="L17" s="40">
        <v>90</v>
      </c>
      <c r="M17" s="40">
        <v>94</v>
      </c>
      <c r="N17" s="40">
        <f t="shared" si="2"/>
        <v>184</v>
      </c>
      <c r="O17" s="40">
        <f t="shared" si="3"/>
        <v>546</v>
      </c>
      <c r="P17" s="43"/>
      <c r="Q17" s="11"/>
      <c r="R17" s="14"/>
      <c r="S17" s="14"/>
      <c r="T17" s="14"/>
      <c r="U17" s="14"/>
      <c r="V17" s="14"/>
      <c r="W17" s="4"/>
    </row>
    <row r="18" spans="2:23" ht="15.75">
      <c r="B18" s="38" t="s">
        <v>23</v>
      </c>
      <c r="C18" s="39"/>
      <c r="D18" s="39">
        <v>1008</v>
      </c>
      <c r="E18" s="39" t="s">
        <v>51</v>
      </c>
      <c r="F18" s="40">
        <v>95</v>
      </c>
      <c r="G18" s="41">
        <v>95</v>
      </c>
      <c r="H18" s="41">
        <f t="shared" si="0"/>
        <v>190</v>
      </c>
      <c r="I18" s="42">
        <v>84</v>
      </c>
      <c r="J18" s="40">
        <v>85</v>
      </c>
      <c r="K18" s="40">
        <f t="shared" si="1"/>
        <v>169</v>
      </c>
      <c r="L18" s="40">
        <v>91</v>
      </c>
      <c r="M18" s="40">
        <v>92</v>
      </c>
      <c r="N18" s="40">
        <f t="shared" si="2"/>
        <v>183</v>
      </c>
      <c r="O18" s="40">
        <f t="shared" si="3"/>
        <v>542</v>
      </c>
      <c r="P18" s="43"/>
      <c r="Q18" s="11"/>
      <c r="R18" s="14"/>
      <c r="S18" s="14"/>
      <c r="T18" s="14"/>
      <c r="U18" s="14"/>
      <c r="V18" s="14"/>
      <c r="W18" s="4"/>
    </row>
    <row r="19" spans="2:23" ht="15.75">
      <c r="B19" s="38" t="s">
        <v>125</v>
      </c>
      <c r="C19" s="39">
        <v>192322598</v>
      </c>
      <c r="D19" s="39">
        <v>704</v>
      </c>
      <c r="E19" s="39" t="s">
        <v>51</v>
      </c>
      <c r="F19" s="40">
        <v>97</v>
      </c>
      <c r="G19" s="41">
        <v>93</v>
      </c>
      <c r="H19" s="41">
        <f t="shared" si="0"/>
        <v>190</v>
      </c>
      <c r="I19" s="42">
        <v>86</v>
      </c>
      <c r="J19" s="40">
        <v>87</v>
      </c>
      <c r="K19" s="41">
        <f t="shared" si="1"/>
        <v>173</v>
      </c>
      <c r="L19" s="40">
        <v>89</v>
      </c>
      <c r="M19" s="40">
        <v>88</v>
      </c>
      <c r="N19" s="40">
        <f t="shared" si="2"/>
        <v>177</v>
      </c>
      <c r="O19" s="40">
        <f t="shared" si="3"/>
        <v>540</v>
      </c>
      <c r="P19" s="43"/>
      <c r="Q19" s="11"/>
      <c r="R19" s="14"/>
      <c r="S19" s="14"/>
      <c r="T19" s="14"/>
      <c r="U19" s="14"/>
      <c r="V19" s="14"/>
      <c r="W19" s="4"/>
    </row>
    <row r="20" spans="2:23" ht="15.75">
      <c r="B20" s="38" t="s">
        <v>71</v>
      </c>
      <c r="C20" s="39">
        <v>174140487</v>
      </c>
      <c r="D20" s="39">
        <v>305</v>
      </c>
      <c r="E20" s="39" t="s">
        <v>51</v>
      </c>
      <c r="F20" s="40">
        <v>98</v>
      </c>
      <c r="G20" s="41">
        <v>93</v>
      </c>
      <c r="H20" s="41">
        <f t="shared" si="0"/>
        <v>191</v>
      </c>
      <c r="I20" s="42">
        <v>87</v>
      </c>
      <c r="J20" s="40">
        <v>87</v>
      </c>
      <c r="K20" s="40">
        <f t="shared" si="1"/>
        <v>174</v>
      </c>
      <c r="L20" s="40">
        <v>87</v>
      </c>
      <c r="M20" s="40">
        <v>85</v>
      </c>
      <c r="N20" s="40">
        <f t="shared" si="2"/>
        <v>172</v>
      </c>
      <c r="O20" s="40">
        <f t="shared" si="3"/>
        <v>537</v>
      </c>
      <c r="P20" s="43"/>
      <c r="Q20" s="11"/>
      <c r="R20" s="14"/>
      <c r="S20" s="14"/>
      <c r="T20" s="14"/>
      <c r="U20" s="14"/>
      <c r="V20" s="14"/>
      <c r="W20" s="4"/>
    </row>
    <row r="21" spans="2:23" ht="15.75">
      <c r="B21" s="38" t="s">
        <v>21</v>
      </c>
      <c r="C21" s="39">
        <v>26118947</v>
      </c>
      <c r="D21" s="39">
        <v>1003</v>
      </c>
      <c r="E21" s="39" t="s">
        <v>51</v>
      </c>
      <c r="F21" s="40">
        <v>96</v>
      </c>
      <c r="G21" s="41">
        <v>97</v>
      </c>
      <c r="H21" s="41">
        <f t="shared" si="0"/>
        <v>193</v>
      </c>
      <c r="I21" s="42">
        <v>89</v>
      </c>
      <c r="J21" s="40">
        <v>76</v>
      </c>
      <c r="K21" s="40">
        <f t="shared" si="1"/>
        <v>165</v>
      </c>
      <c r="L21" s="40">
        <v>82</v>
      </c>
      <c r="M21" s="40">
        <v>96</v>
      </c>
      <c r="N21" s="40">
        <f t="shared" si="2"/>
        <v>178</v>
      </c>
      <c r="O21" s="40">
        <f t="shared" si="3"/>
        <v>536</v>
      </c>
      <c r="P21" s="43"/>
      <c r="Q21" s="11"/>
      <c r="R21" s="14"/>
      <c r="S21" s="14"/>
      <c r="T21" s="14"/>
      <c r="U21" s="14"/>
      <c r="V21" s="14"/>
      <c r="W21" s="4"/>
    </row>
    <row r="22" spans="2:23" ht="15.75">
      <c r="B22" s="38" t="s">
        <v>18</v>
      </c>
      <c r="C22" s="39"/>
      <c r="D22" s="39">
        <v>904</v>
      </c>
      <c r="E22" s="39" t="s">
        <v>51</v>
      </c>
      <c r="F22" s="40">
        <v>97</v>
      </c>
      <c r="G22" s="41">
        <v>99</v>
      </c>
      <c r="H22" s="41">
        <f t="shared" si="0"/>
        <v>196</v>
      </c>
      <c r="I22" s="42">
        <v>82</v>
      </c>
      <c r="J22" s="40">
        <v>77</v>
      </c>
      <c r="K22" s="40">
        <f t="shared" si="1"/>
        <v>159</v>
      </c>
      <c r="L22" s="40">
        <v>95</v>
      </c>
      <c r="M22" s="40">
        <v>85</v>
      </c>
      <c r="N22" s="40">
        <f t="shared" si="2"/>
        <v>180</v>
      </c>
      <c r="O22" s="40">
        <f t="shared" si="3"/>
        <v>535</v>
      </c>
      <c r="P22" s="43"/>
      <c r="Q22" s="11"/>
      <c r="R22" s="14"/>
      <c r="S22" s="14"/>
      <c r="T22" s="14"/>
      <c r="U22" s="14"/>
      <c r="V22" s="14"/>
      <c r="W22" s="4"/>
    </row>
    <row r="23" spans="2:23" ht="15.75">
      <c r="B23" s="38" t="s">
        <v>43</v>
      </c>
      <c r="C23" s="39">
        <v>149934275</v>
      </c>
      <c r="D23" s="39">
        <v>206</v>
      </c>
      <c r="E23" s="39" t="s">
        <v>51</v>
      </c>
      <c r="F23" s="40">
        <v>92</v>
      </c>
      <c r="G23" s="41">
        <v>97</v>
      </c>
      <c r="H23" s="41">
        <f t="shared" si="0"/>
        <v>189</v>
      </c>
      <c r="I23" s="42">
        <v>84</v>
      </c>
      <c r="J23" s="40">
        <v>85</v>
      </c>
      <c r="K23" s="40">
        <f t="shared" si="1"/>
        <v>169</v>
      </c>
      <c r="L23" s="40">
        <v>89</v>
      </c>
      <c r="M23" s="40">
        <v>87</v>
      </c>
      <c r="N23" s="40">
        <f t="shared" si="2"/>
        <v>176</v>
      </c>
      <c r="O23" s="40">
        <f t="shared" si="3"/>
        <v>534</v>
      </c>
      <c r="P23" s="43"/>
      <c r="Q23" s="11"/>
      <c r="R23" s="14"/>
      <c r="S23" s="14"/>
      <c r="T23" s="14"/>
      <c r="U23" s="14"/>
      <c r="V23" s="14"/>
      <c r="W23" s="4"/>
    </row>
    <row r="24" spans="2:23" ht="15.75">
      <c r="B24" s="38" t="s">
        <v>70</v>
      </c>
      <c r="C24" s="39">
        <v>188657567</v>
      </c>
      <c r="D24" s="39">
        <v>302</v>
      </c>
      <c r="E24" s="39" t="s">
        <v>51</v>
      </c>
      <c r="F24" s="40">
        <v>98</v>
      </c>
      <c r="G24" s="41">
        <v>94</v>
      </c>
      <c r="H24" s="41">
        <f t="shared" si="0"/>
        <v>192</v>
      </c>
      <c r="I24" s="42">
        <v>79</v>
      </c>
      <c r="J24" s="40">
        <v>89</v>
      </c>
      <c r="K24" s="40">
        <f t="shared" si="1"/>
        <v>168</v>
      </c>
      <c r="L24" s="40">
        <v>80</v>
      </c>
      <c r="M24" s="40">
        <v>91</v>
      </c>
      <c r="N24" s="40">
        <f t="shared" si="2"/>
        <v>171</v>
      </c>
      <c r="O24" s="40">
        <f t="shared" si="3"/>
        <v>531</v>
      </c>
      <c r="P24" s="43"/>
      <c r="Q24" s="11"/>
      <c r="R24" s="14"/>
      <c r="S24" s="14"/>
      <c r="T24" s="14"/>
      <c r="U24" s="14"/>
      <c r="V24" s="14"/>
      <c r="W24" s="4"/>
    </row>
    <row r="25" spans="2:23" ht="15.75">
      <c r="B25" s="44" t="s">
        <v>111</v>
      </c>
      <c r="C25" s="40">
        <v>101000136666059</v>
      </c>
      <c r="D25" s="45">
        <v>604</v>
      </c>
      <c r="E25" s="45" t="s">
        <v>51</v>
      </c>
      <c r="F25" s="45">
        <v>96</v>
      </c>
      <c r="G25" s="45">
        <v>97</v>
      </c>
      <c r="H25" s="41">
        <f t="shared" si="0"/>
        <v>193</v>
      </c>
      <c r="I25" s="45">
        <v>76</v>
      </c>
      <c r="J25" s="45">
        <v>84</v>
      </c>
      <c r="K25" s="40">
        <f t="shared" si="1"/>
        <v>160</v>
      </c>
      <c r="L25" s="45">
        <v>85</v>
      </c>
      <c r="M25" s="45">
        <v>85</v>
      </c>
      <c r="N25" s="40">
        <f t="shared" si="2"/>
        <v>170</v>
      </c>
      <c r="O25" s="40">
        <f t="shared" si="3"/>
        <v>523</v>
      </c>
      <c r="P25" s="43"/>
      <c r="Q25" s="11"/>
      <c r="R25" s="14"/>
      <c r="S25" s="14"/>
      <c r="T25" s="14"/>
      <c r="U25" s="14"/>
      <c r="V25" s="14"/>
      <c r="W25" s="4"/>
    </row>
    <row r="26" spans="2:23" ht="15.75">
      <c r="B26" s="38" t="s">
        <v>124</v>
      </c>
      <c r="C26" s="39">
        <v>159922121</v>
      </c>
      <c r="D26" s="39">
        <v>610</v>
      </c>
      <c r="E26" s="39" t="s">
        <v>51</v>
      </c>
      <c r="F26" s="40">
        <v>94</v>
      </c>
      <c r="G26" s="41">
        <v>93</v>
      </c>
      <c r="H26" s="41">
        <f t="shared" si="0"/>
        <v>187</v>
      </c>
      <c r="I26" s="42">
        <v>79</v>
      </c>
      <c r="J26" s="40">
        <v>81</v>
      </c>
      <c r="K26" s="40">
        <f t="shared" si="1"/>
        <v>160</v>
      </c>
      <c r="L26" s="40">
        <v>86</v>
      </c>
      <c r="M26" s="40">
        <v>83</v>
      </c>
      <c r="N26" s="40">
        <f t="shared" si="2"/>
        <v>169</v>
      </c>
      <c r="O26" s="40">
        <f t="shared" si="3"/>
        <v>516</v>
      </c>
      <c r="P26" s="43"/>
      <c r="Q26" s="11"/>
      <c r="R26" s="14"/>
      <c r="S26" s="14"/>
      <c r="T26" s="14"/>
      <c r="U26" s="14"/>
      <c r="V26" s="14"/>
      <c r="W26" s="4"/>
    </row>
    <row r="27" spans="2:23" ht="15.75">
      <c r="B27" s="38" t="s">
        <v>38</v>
      </c>
      <c r="C27" s="39">
        <v>183444490</v>
      </c>
      <c r="D27" s="39">
        <v>703</v>
      </c>
      <c r="E27" s="39" t="s">
        <v>51</v>
      </c>
      <c r="F27" s="40">
        <v>93</v>
      </c>
      <c r="G27" s="41">
        <v>96</v>
      </c>
      <c r="H27" s="41">
        <f t="shared" si="0"/>
        <v>189</v>
      </c>
      <c r="I27" s="42">
        <v>85</v>
      </c>
      <c r="J27" s="40">
        <v>68</v>
      </c>
      <c r="K27" s="40">
        <f t="shared" si="1"/>
        <v>153</v>
      </c>
      <c r="L27" s="40">
        <v>90</v>
      </c>
      <c r="M27" s="40">
        <v>81</v>
      </c>
      <c r="N27" s="40">
        <f t="shared" si="2"/>
        <v>171</v>
      </c>
      <c r="O27" s="40">
        <f t="shared" si="3"/>
        <v>513</v>
      </c>
      <c r="P27" s="43"/>
      <c r="Q27" s="11"/>
      <c r="R27" s="14"/>
      <c r="S27" s="14"/>
      <c r="T27" s="14"/>
      <c r="U27" s="14"/>
      <c r="V27" s="14"/>
      <c r="W27" s="4"/>
    </row>
    <row r="28" spans="2:23" ht="15.75">
      <c r="B28" s="38" t="s">
        <v>17</v>
      </c>
      <c r="C28" s="39"/>
      <c r="D28" s="39">
        <v>901</v>
      </c>
      <c r="E28" s="39" t="s">
        <v>51</v>
      </c>
      <c r="F28" s="40">
        <v>94</v>
      </c>
      <c r="G28" s="41">
        <v>91</v>
      </c>
      <c r="H28" s="41">
        <f t="shared" si="0"/>
        <v>185</v>
      </c>
      <c r="I28" s="42">
        <v>74</v>
      </c>
      <c r="J28" s="40">
        <v>90</v>
      </c>
      <c r="K28" s="40">
        <f t="shared" si="1"/>
        <v>164</v>
      </c>
      <c r="L28" s="40">
        <v>82</v>
      </c>
      <c r="M28" s="40">
        <v>73</v>
      </c>
      <c r="N28" s="40">
        <f t="shared" si="2"/>
        <v>155</v>
      </c>
      <c r="O28" s="40">
        <f t="shared" si="3"/>
        <v>504</v>
      </c>
      <c r="P28" s="43"/>
      <c r="Q28" s="11"/>
      <c r="R28" s="14"/>
      <c r="S28" s="14"/>
      <c r="T28" s="14"/>
      <c r="U28" s="14"/>
      <c r="V28" s="14"/>
      <c r="W28" s="4"/>
    </row>
    <row r="29" spans="2:23" ht="16.5" thickBot="1">
      <c r="B29" s="46" t="s">
        <v>19</v>
      </c>
      <c r="C29" s="47"/>
      <c r="D29" s="47">
        <v>906</v>
      </c>
      <c r="E29" s="47" t="s">
        <v>51</v>
      </c>
      <c r="F29" s="48">
        <v>75</v>
      </c>
      <c r="G29" s="49">
        <v>82</v>
      </c>
      <c r="H29" s="49">
        <f t="shared" si="0"/>
        <v>157</v>
      </c>
      <c r="I29" s="50">
        <v>73</v>
      </c>
      <c r="J29" s="48">
        <v>59</v>
      </c>
      <c r="K29" s="48">
        <f t="shared" si="1"/>
        <v>132</v>
      </c>
      <c r="L29" s="48">
        <v>72</v>
      </c>
      <c r="M29" s="48">
        <v>64</v>
      </c>
      <c r="N29" s="48">
        <f t="shared" si="2"/>
        <v>136</v>
      </c>
      <c r="O29" s="48">
        <f t="shared" si="3"/>
        <v>425</v>
      </c>
      <c r="P29" s="51"/>
      <c r="Q29" s="11"/>
      <c r="R29" s="14"/>
      <c r="S29" s="14"/>
      <c r="T29" s="14"/>
      <c r="U29" s="14"/>
      <c r="V29" s="14"/>
      <c r="W29" s="4"/>
    </row>
    <row r="30" spans="1:23" ht="16.5" thickBot="1">
      <c r="A30" s="2"/>
      <c r="B30" s="14"/>
      <c r="C30" s="14"/>
      <c r="D30" s="14"/>
      <c r="E30" s="14"/>
      <c r="F30" s="19"/>
      <c r="G30" s="20"/>
      <c r="H30" s="20"/>
      <c r="I30" s="21"/>
      <c r="J30" s="19"/>
      <c r="K30" s="19"/>
      <c r="L30" s="19"/>
      <c r="M30" s="19"/>
      <c r="N30" s="19"/>
      <c r="O30" s="19"/>
      <c r="P30" s="14"/>
      <c r="Q30" s="11"/>
      <c r="R30" s="14"/>
      <c r="S30" s="14"/>
      <c r="T30" s="14"/>
      <c r="U30" s="14"/>
      <c r="V30" s="14"/>
      <c r="W30" s="4"/>
    </row>
    <row r="31" spans="1:23" ht="21">
      <c r="A31" s="2"/>
      <c r="B31" s="34" t="s">
        <v>183</v>
      </c>
      <c r="C31" s="52"/>
      <c r="D31" s="32" t="s">
        <v>16</v>
      </c>
      <c r="E31" s="32" t="s">
        <v>14</v>
      </c>
      <c r="F31" s="76" t="s">
        <v>2</v>
      </c>
      <c r="G31" s="77" t="s">
        <v>3</v>
      </c>
      <c r="H31" s="33" t="s">
        <v>95</v>
      </c>
      <c r="I31" s="77" t="s">
        <v>5</v>
      </c>
      <c r="J31" s="76" t="s">
        <v>6</v>
      </c>
      <c r="K31" s="32" t="s">
        <v>95</v>
      </c>
      <c r="L31" s="76" t="s">
        <v>7</v>
      </c>
      <c r="M31" s="76" t="s">
        <v>8</v>
      </c>
      <c r="N31" s="32" t="s">
        <v>95</v>
      </c>
      <c r="O31" s="32" t="s">
        <v>9</v>
      </c>
      <c r="P31" s="37"/>
      <c r="Q31" s="11"/>
      <c r="R31" s="14"/>
      <c r="S31" s="14"/>
      <c r="T31" s="14"/>
      <c r="U31" s="14"/>
      <c r="V31" s="14"/>
      <c r="W31" s="4"/>
    </row>
    <row r="32" spans="1:23" ht="15.75">
      <c r="A32" s="2"/>
      <c r="B32" s="53" t="s">
        <v>104</v>
      </c>
      <c r="C32" s="54">
        <v>150335368</v>
      </c>
      <c r="D32" s="54">
        <v>705</v>
      </c>
      <c r="E32" s="54" t="s">
        <v>25</v>
      </c>
      <c r="F32" s="55">
        <v>93</v>
      </c>
      <c r="G32" s="56">
        <v>98</v>
      </c>
      <c r="H32" s="56">
        <f aca="true" t="shared" si="4" ref="H32:H58">SUM(F32:G32)</f>
        <v>191</v>
      </c>
      <c r="I32" s="57">
        <v>92</v>
      </c>
      <c r="J32" s="55">
        <v>84</v>
      </c>
      <c r="K32" s="55">
        <f aca="true" t="shared" si="5" ref="K32:K58">SUM(I32:J32)</f>
        <v>176</v>
      </c>
      <c r="L32" s="55">
        <v>95</v>
      </c>
      <c r="M32" s="55">
        <v>94</v>
      </c>
      <c r="N32" s="55">
        <f aca="true" t="shared" si="6" ref="N32:N58">SUM(L32:M32)</f>
        <v>189</v>
      </c>
      <c r="O32" s="55">
        <f aca="true" t="shared" si="7" ref="O32:O58">SUM(H32+K32+N32)</f>
        <v>556</v>
      </c>
      <c r="P32" s="58" t="s">
        <v>167</v>
      </c>
      <c r="Q32" s="11"/>
      <c r="R32" s="14"/>
      <c r="S32" s="14"/>
      <c r="T32" s="14"/>
      <c r="U32" s="14"/>
      <c r="V32" s="14"/>
      <c r="W32" s="4"/>
    </row>
    <row r="33" spans="1:23" ht="15.75">
      <c r="A33" s="2"/>
      <c r="B33" s="53" t="s">
        <v>29</v>
      </c>
      <c r="C33" s="54">
        <v>185681335</v>
      </c>
      <c r="D33" s="54">
        <v>908</v>
      </c>
      <c r="E33" s="54" t="s">
        <v>25</v>
      </c>
      <c r="F33" s="55">
        <v>94</v>
      </c>
      <c r="G33" s="56">
        <v>98</v>
      </c>
      <c r="H33" s="56">
        <f t="shared" si="4"/>
        <v>192</v>
      </c>
      <c r="I33" s="57">
        <v>91</v>
      </c>
      <c r="J33" s="55">
        <v>88</v>
      </c>
      <c r="K33" s="55">
        <f t="shared" si="5"/>
        <v>179</v>
      </c>
      <c r="L33" s="55">
        <v>94</v>
      </c>
      <c r="M33" s="55">
        <v>90</v>
      </c>
      <c r="N33" s="55">
        <f t="shared" si="6"/>
        <v>184</v>
      </c>
      <c r="O33" s="55">
        <f t="shared" si="7"/>
        <v>555</v>
      </c>
      <c r="P33" s="58" t="s">
        <v>168</v>
      </c>
      <c r="Q33" s="11"/>
      <c r="R33" s="14"/>
      <c r="S33" s="14"/>
      <c r="T33" s="14"/>
      <c r="U33" s="14"/>
      <c r="V33" s="14"/>
      <c r="W33" s="4"/>
    </row>
    <row r="34" spans="1:23" ht="15.75">
      <c r="A34" s="2"/>
      <c r="B34" s="53" t="s">
        <v>61</v>
      </c>
      <c r="C34" s="54">
        <v>188739229</v>
      </c>
      <c r="D34" s="54">
        <v>201</v>
      </c>
      <c r="E34" s="54" t="s">
        <v>25</v>
      </c>
      <c r="F34" s="55">
        <v>91</v>
      </c>
      <c r="G34" s="56">
        <v>96</v>
      </c>
      <c r="H34" s="56">
        <f t="shared" si="4"/>
        <v>187</v>
      </c>
      <c r="I34" s="57">
        <v>92</v>
      </c>
      <c r="J34" s="55">
        <v>90</v>
      </c>
      <c r="K34" s="55">
        <f t="shared" si="5"/>
        <v>182</v>
      </c>
      <c r="L34" s="55">
        <v>93</v>
      </c>
      <c r="M34" s="55">
        <v>91</v>
      </c>
      <c r="N34" s="55">
        <f t="shared" si="6"/>
        <v>184</v>
      </c>
      <c r="O34" s="55">
        <f t="shared" si="7"/>
        <v>553</v>
      </c>
      <c r="P34" s="58" t="s">
        <v>169</v>
      </c>
      <c r="Q34" s="11"/>
      <c r="R34" s="14"/>
      <c r="S34" s="14"/>
      <c r="T34" s="14"/>
      <c r="U34" s="14"/>
      <c r="V34" s="14"/>
      <c r="W34" s="4"/>
    </row>
    <row r="35" spans="1:23" ht="15.75">
      <c r="A35" s="2"/>
      <c r="B35" s="53" t="s">
        <v>113</v>
      </c>
      <c r="C35" s="54"/>
      <c r="D35" s="54">
        <v>605</v>
      </c>
      <c r="E35" s="54" t="s">
        <v>25</v>
      </c>
      <c r="F35" s="55">
        <v>94</v>
      </c>
      <c r="G35" s="56">
        <v>97</v>
      </c>
      <c r="H35" s="56">
        <f t="shared" si="4"/>
        <v>191</v>
      </c>
      <c r="I35" s="57">
        <v>94</v>
      </c>
      <c r="J35" s="55">
        <v>89</v>
      </c>
      <c r="K35" s="55">
        <f t="shared" si="5"/>
        <v>183</v>
      </c>
      <c r="L35" s="55">
        <v>87</v>
      </c>
      <c r="M35" s="55">
        <v>91</v>
      </c>
      <c r="N35" s="55">
        <f t="shared" si="6"/>
        <v>178</v>
      </c>
      <c r="O35" s="55">
        <f t="shared" si="7"/>
        <v>552</v>
      </c>
      <c r="P35" s="58" t="s">
        <v>170</v>
      </c>
      <c r="Q35" s="11"/>
      <c r="R35" s="14"/>
      <c r="S35" s="14"/>
      <c r="T35" s="14"/>
      <c r="U35" s="14"/>
      <c r="V35" s="14"/>
      <c r="W35" s="4"/>
    </row>
    <row r="36" spans="1:23" ht="15.75">
      <c r="A36" s="2"/>
      <c r="B36" s="53" t="s">
        <v>68</v>
      </c>
      <c r="C36" s="54">
        <v>188132029</v>
      </c>
      <c r="D36" s="54">
        <v>309</v>
      </c>
      <c r="E36" s="54" t="s">
        <v>25</v>
      </c>
      <c r="F36" s="55">
        <v>96</v>
      </c>
      <c r="G36" s="56">
        <v>97</v>
      </c>
      <c r="H36" s="56">
        <f t="shared" si="4"/>
        <v>193</v>
      </c>
      <c r="I36" s="57">
        <v>90</v>
      </c>
      <c r="J36" s="55">
        <v>85</v>
      </c>
      <c r="K36" s="55">
        <f t="shared" si="5"/>
        <v>175</v>
      </c>
      <c r="L36" s="55">
        <v>90</v>
      </c>
      <c r="M36" s="55">
        <v>94</v>
      </c>
      <c r="N36" s="55">
        <f t="shared" si="6"/>
        <v>184</v>
      </c>
      <c r="O36" s="55">
        <f t="shared" si="7"/>
        <v>552</v>
      </c>
      <c r="P36" s="58" t="s">
        <v>171</v>
      </c>
      <c r="Q36" s="11"/>
      <c r="R36" s="14"/>
      <c r="S36" s="14"/>
      <c r="T36" s="14"/>
      <c r="U36" s="14"/>
      <c r="V36" s="14"/>
      <c r="W36" s="4"/>
    </row>
    <row r="37" spans="1:23" ht="15.75">
      <c r="A37" s="2"/>
      <c r="B37" s="38" t="s">
        <v>72</v>
      </c>
      <c r="C37" s="39"/>
      <c r="D37" s="39">
        <v>303</v>
      </c>
      <c r="E37" s="39" t="s">
        <v>25</v>
      </c>
      <c r="F37" s="40">
        <v>97</v>
      </c>
      <c r="G37" s="41">
        <v>97</v>
      </c>
      <c r="H37" s="41">
        <f t="shared" si="4"/>
        <v>194</v>
      </c>
      <c r="I37" s="42">
        <v>89</v>
      </c>
      <c r="J37" s="40">
        <v>88</v>
      </c>
      <c r="K37" s="40">
        <f t="shared" si="5"/>
        <v>177</v>
      </c>
      <c r="L37" s="40">
        <v>87</v>
      </c>
      <c r="M37" s="40">
        <v>93</v>
      </c>
      <c r="N37" s="40">
        <f t="shared" si="6"/>
        <v>180</v>
      </c>
      <c r="O37" s="40">
        <f t="shared" si="7"/>
        <v>551</v>
      </c>
      <c r="P37" s="43"/>
      <c r="Q37" s="11"/>
      <c r="R37" s="14"/>
      <c r="S37" s="14"/>
      <c r="T37" s="14"/>
      <c r="U37" s="14"/>
      <c r="V37" s="14"/>
      <c r="W37" s="4"/>
    </row>
    <row r="38" spans="1:23" ht="15.75">
      <c r="A38" s="2"/>
      <c r="B38" s="38" t="s">
        <v>62</v>
      </c>
      <c r="C38" s="39"/>
      <c r="D38" s="39">
        <v>207</v>
      </c>
      <c r="E38" s="39" t="s">
        <v>25</v>
      </c>
      <c r="F38" s="40">
        <v>94</v>
      </c>
      <c r="G38" s="41">
        <v>96</v>
      </c>
      <c r="H38" s="41">
        <f t="shared" si="4"/>
        <v>190</v>
      </c>
      <c r="I38" s="42">
        <v>88</v>
      </c>
      <c r="J38" s="40">
        <v>88</v>
      </c>
      <c r="K38" s="40">
        <f t="shared" si="5"/>
        <v>176</v>
      </c>
      <c r="L38" s="40">
        <v>93</v>
      </c>
      <c r="M38" s="40">
        <v>89</v>
      </c>
      <c r="N38" s="40">
        <f t="shared" si="6"/>
        <v>182</v>
      </c>
      <c r="O38" s="40">
        <f t="shared" si="7"/>
        <v>548</v>
      </c>
      <c r="P38" s="43"/>
      <c r="Q38" s="11"/>
      <c r="R38" s="14"/>
      <c r="S38" s="14"/>
      <c r="T38" s="14"/>
      <c r="U38" s="14"/>
      <c r="V38" s="14"/>
      <c r="W38" s="4"/>
    </row>
    <row r="39" spans="1:23" ht="15.75">
      <c r="A39" s="2"/>
      <c r="B39" s="38" t="s">
        <v>76</v>
      </c>
      <c r="C39" s="39">
        <v>189059191</v>
      </c>
      <c r="D39" s="39">
        <v>308</v>
      </c>
      <c r="E39" s="39" t="s">
        <v>25</v>
      </c>
      <c r="F39" s="40">
        <v>95</v>
      </c>
      <c r="G39" s="41">
        <v>99</v>
      </c>
      <c r="H39" s="41">
        <f t="shared" si="4"/>
        <v>194</v>
      </c>
      <c r="I39" s="42">
        <v>86</v>
      </c>
      <c r="J39" s="40">
        <v>85</v>
      </c>
      <c r="K39" s="40">
        <f t="shared" si="5"/>
        <v>171</v>
      </c>
      <c r="L39" s="40">
        <v>93</v>
      </c>
      <c r="M39" s="40">
        <v>90</v>
      </c>
      <c r="N39" s="40">
        <f t="shared" si="6"/>
        <v>183</v>
      </c>
      <c r="O39" s="40">
        <f t="shared" si="7"/>
        <v>548</v>
      </c>
      <c r="P39" s="43"/>
      <c r="Q39" s="11"/>
      <c r="R39" s="14"/>
      <c r="S39" s="14"/>
      <c r="T39" s="14"/>
      <c r="U39" s="14"/>
      <c r="V39" s="14"/>
      <c r="W39" s="4"/>
    </row>
    <row r="40" spans="1:23" ht="15.75">
      <c r="A40" s="2"/>
      <c r="B40" s="38" t="s">
        <v>112</v>
      </c>
      <c r="C40" s="39">
        <v>187408618</v>
      </c>
      <c r="D40" s="39">
        <v>608</v>
      </c>
      <c r="E40" s="39" t="s">
        <v>25</v>
      </c>
      <c r="F40" s="40">
        <v>90</v>
      </c>
      <c r="G40" s="41">
        <v>92</v>
      </c>
      <c r="H40" s="41">
        <f t="shared" si="4"/>
        <v>182</v>
      </c>
      <c r="I40" s="42">
        <v>90</v>
      </c>
      <c r="J40" s="40">
        <v>89</v>
      </c>
      <c r="K40" s="40">
        <f t="shared" si="5"/>
        <v>179</v>
      </c>
      <c r="L40" s="40">
        <v>88</v>
      </c>
      <c r="M40" s="40">
        <v>93</v>
      </c>
      <c r="N40" s="40">
        <f t="shared" si="6"/>
        <v>181</v>
      </c>
      <c r="O40" s="40">
        <f t="shared" si="7"/>
        <v>542</v>
      </c>
      <c r="P40" s="43"/>
      <c r="Q40" s="11"/>
      <c r="R40" s="14"/>
      <c r="S40" s="14"/>
      <c r="T40" s="14"/>
      <c r="U40" s="14"/>
      <c r="V40" s="14"/>
      <c r="W40" s="4"/>
    </row>
    <row r="41" spans="1:23" ht="15.75">
      <c r="A41" s="2"/>
      <c r="B41" s="38" t="s">
        <v>63</v>
      </c>
      <c r="C41" s="39"/>
      <c r="D41" s="39">
        <v>209</v>
      </c>
      <c r="E41" s="39" t="s">
        <v>25</v>
      </c>
      <c r="F41" s="40">
        <v>93</v>
      </c>
      <c r="G41" s="41">
        <v>97</v>
      </c>
      <c r="H41" s="41">
        <f t="shared" si="4"/>
        <v>190</v>
      </c>
      <c r="I41" s="42">
        <v>86</v>
      </c>
      <c r="J41" s="40">
        <v>86</v>
      </c>
      <c r="K41" s="40">
        <f t="shared" si="5"/>
        <v>172</v>
      </c>
      <c r="L41" s="40">
        <v>89</v>
      </c>
      <c r="M41" s="40">
        <v>89</v>
      </c>
      <c r="N41" s="40">
        <f t="shared" si="6"/>
        <v>178</v>
      </c>
      <c r="O41" s="40">
        <f t="shared" si="7"/>
        <v>540</v>
      </c>
      <c r="P41" s="43"/>
      <c r="Q41" s="11"/>
      <c r="R41" s="14"/>
      <c r="S41" s="14"/>
      <c r="T41" s="14"/>
      <c r="U41" s="14"/>
      <c r="V41" s="14"/>
      <c r="W41" s="4"/>
    </row>
    <row r="42" spans="1:23" ht="15.75">
      <c r="A42" s="2"/>
      <c r="B42" s="44" t="s">
        <v>30</v>
      </c>
      <c r="C42" s="40">
        <v>101000141733283</v>
      </c>
      <c r="D42" s="45">
        <v>1004</v>
      </c>
      <c r="E42" s="45" t="s">
        <v>25</v>
      </c>
      <c r="F42" s="45">
        <v>92</v>
      </c>
      <c r="G42" s="45">
        <v>94</v>
      </c>
      <c r="H42" s="41">
        <f t="shared" si="4"/>
        <v>186</v>
      </c>
      <c r="I42" s="45">
        <v>82</v>
      </c>
      <c r="J42" s="45">
        <v>94</v>
      </c>
      <c r="K42" s="40">
        <f t="shared" si="5"/>
        <v>176</v>
      </c>
      <c r="L42" s="45">
        <v>85</v>
      </c>
      <c r="M42" s="45">
        <v>90</v>
      </c>
      <c r="N42" s="40">
        <f t="shared" si="6"/>
        <v>175</v>
      </c>
      <c r="O42" s="40">
        <f t="shared" si="7"/>
        <v>537</v>
      </c>
      <c r="P42" s="43"/>
      <c r="Q42" s="11"/>
      <c r="R42" s="14"/>
      <c r="S42" s="14"/>
      <c r="T42" s="14"/>
      <c r="U42" s="14"/>
      <c r="V42" s="14"/>
      <c r="W42" s="4"/>
    </row>
    <row r="43" spans="1:23" ht="15.75">
      <c r="A43" s="2"/>
      <c r="B43" s="38" t="s">
        <v>31</v>
      </c>
      <c r="C43" s="39">
        <v>198340061</v>
      </c>
      <c r="D43" s="39">
        <v>1005</v>
      </c>
      <c r="E43" s="39" t="s">
        <v>25</v>
      </c>
      <c r="F43" s="40">
        <v>94</v>
      </c>
      <c r="G43" s="41">
        <v>96</v>
      </c>
      <c r="H43" s="41">
        <f t="shared" si="4"/>
        <v>190</v>
      </c>
      <c r="I43" s="42">
        <v>83</v>
      </c>
      <c r="J43" s="40">
        <v>78</v>
      </c>
      <c r="K43" s="40">
        <f t="shared" si="5"/>
        <v>161</v>
      </c>
      <c r="L43" s="40">
        <v>95</v>
      </c>
      <c r="M43" s="40">
        <v>89</v>
      </c>
      <c r="N43" s="40">
        <f t="shared" si="6"/>
        <v>184</v>
      </c>
      <c r="O43" s="40">
        <f t="shared" si="7"/>
        <v>535</v>
      </c>
      <c r="P43" s="43"/>
      <c r="Q43" s="11"/>
      <c r="R43" s="14"/>
      <c r="S43" s="14"/>
      <c r="T43" s="14"/>
      <c r="U43" s="14"/>
      <c r="V43" s="14"/>
      <c r="W43" s="4"/>
    </row>
    <row r="44" spans="1:23" ht="15.75">
      <c r="A44" s="2"/>
      <c r="B44" s="38" t="s">
        <v>109</v>
      </c>
      <c r="C44" s="39"/>
      <c r="D44" s="39">
        <v>601</v>
      </c>
      <c r="E44" s="39" t="s">
        <v>25</v>
      </c>
      <c r="F44" s="40">
        <v>96</v>
      </c>
      <c r="G44" s="41">
        <v>95</v>
      </c>
      <c r="H44" s="41">
        <f t="shared" si="4"/>
        <v>191</v>
      </c>
      <c r="I44" s="42">
        <v>78</v>
      </c>
      <c r="J44" s="40">
        <v>82</v>
      </c>
      <c r="K44" s="40">
        <f t="shared" si="5"/>
        <v>160</v>
      </c>
      <c r="L44" s="40">
        <v>91</v>
      </c>
      <c r="M44" s="40">
        <v>92</v>
      </c>
      <c r="N44" s="40">
        <f t="shared" si="6"/>
        <v>183</v>
      </c>
      <c r="O44" s="40">
        <f t="shared" si="7"/>
        <v>534</v>
      </c>
      <c r="P44" s="43"/>
      <c r="Q44" s="11"/>
      <c r="R44" s="14"/>
      <c r="S44" s="14"/>
      <c r="T44" s="14"/>
      <c r="U44" s="14"/>
      <c r="V44" s="14"/>
      <c r="W44" s="4"/>
    </row>
    <row r="45" spans="1:23" ht="15.75">
      <c r="A45" s="2"/>
      <c r="B45" s="38" t="s">
        <v>60</v>
      </c>
      <c r="C45" s="39">
        <v>187599016</v>
      </c>
      <c r="D45" s="39">
        <v>205</v>
      </c>
      <c r="E45" s="39" t="s">
        <v>25</v>
      </c>
      <c r="F45" s="40">
        <v>95</v>
      </c>
      <c r="G45" s="41">
        <v>97</v>
      </c>
      <c r="H45" s="41">
        <f t="shared" si="4"/>
        <v>192</v>
      </c>
      <c r="I45" s="42">
        <v>81</v>
      </c>
      <c r="J45" s="40">
        <v>78</v>
      </c>
      <c r="K45" s="40">
        <f t="shared" si="5"/>
        <v>159</v>
      </c>
      <c r="L45" s="40">
        <v>90</v>
      </c>
      <c r="M45" s="40">
        <v>86</v>
      </c>
      <c r="N45" s="40">
        <f t="shared" si="6"/>
        <v>176</v>
      </c>
      <c r="O45" s="40">
        <f t="shared" si="7"/>
        <v>527</v>
      </c>
      <c r="P45" s="43"/>
      <c r="Q45" s="11"/>
      <c r="R45" s="14"/>
      <c r="S45" s="14"/>
      <c r="T45" s="14"/>
      <c r="U45" s="14"/>
      <c r="V45" s="14"/>
      <c r="W45" s="4"/>
    </row>
    <row r="46" spans="1:23" ht="15.75">
      <c r="A46" s="2"/>
      <c r="B46" s="38" t="s">
        <v>107</v>
      </c>
      <c r="C46" s="39"/>
      <c r="D46" s="39">
        <v>707</v>
      </c>
      <c r="E46" s="39" t="s">
        <v>25</v>
      </c>
      <c r="F46" s="40">
        <v>91</v>
      </c>
      <c r="G46" s="41">
        <v>92</v>
      </c>
      <c r="H46" s="41">
        <f t="shared" si="4"/>
        <v>183</v>
      </c>
      <c r="I46" s="42">
        <v>72</v>
      </c>
      <c r="J46" s="40">
        <v>85</v>
      </c>
      <c r="K46" s="40">
        <f t="shared" si="5"/>
        <v>157</v>
      </c>
      <c r="L46" s="40">
        <v>91</v>
      </c>
      <c r="M46" s="40">
        <v>90</v>
      </c>
      <c r="N46" s="40">
        <f t="shared" si="6"/>
        <v>181</v>
      </c>
      <c r="O46" s="40">
        <f t="shared" si="7"/>
        <v>521</v>
      </c>
      <c r="P46" s="43"/>
      <c r="Q46" s="11"/>
      <c r="R46" s="14"/>
      <c r="S46" s="14"/>
      <c r="T46" s="14"/>
      <c r="U46" s="14"/>
      <c r="V46" s="14"/>
      <c r="W46" s="4"/>
    </row>
    <row r="47" spans="1:23" ht="15.75">
      <c r="A47" s="2"/>
      <c r="B47" s="38" t="s">
        <v>126</v>
      </c>
      <c r="C47" s="39"/>
      <c r="D47" s="39">
        <v>706</v>
      </c>
      <c r="E47" s="39" t="s">
        <v>25</v>
      </c>
      <c r="F47" s="40">
        <v>93</v>
      </c>
      <c r="G47" s="41">
        <v>97</v>
      </c>
      <c r="H47" s="41">
        <f t="shared" si="4"/>
        <v>190</v>
      </c>
      <c r="I47" s="42">
        <v>73</v>
      </c>
      <c r="J47" s="40">
        <v>73</v>
      </c>
      <c r="K47" s="40">
        <f t="shared" si="5"/>
        <v>146</v>
      </c>
      <c r="L47" s="40">
        <v>87</v>
      </c>
      <c r="M47" s="40">
        <v>81</v>
      </c>
      <c r="N47" s="40">
        <f t="shared" si="6"/>
        <v>168</v>
      </c>
      <c r="O47" s="40">
        <f t="shared" si="7"/>
        <v>504</v>
      </c>
      <c r="P47" s="43"/>
      <c r="Q47" s="11"/>
      <c r="R47" s="14"/>
      <c r="S47" s="14"/>
      <c r="T47" s="14"/>
      <c r="U47" s="14"/>
      <c r="V47" s="14"/>
      <c r="W47" s="4"/>
    </row>
    <row r="48" spans="1:23" ht="15.75">
      <c r="A48" s="2"/>
      <c r="B48" s="38" t="s">
        <v>106</v>
      </c>
      <c r="C48" s="39">
        <v>182354338</v>
      </c>
      <c r="D48" s="39">
        <v>702</v>
      </c>
      <c r="E48" s="39" t="s">
        <v>25</v>
      </c>
      <c r="F48" s="40">
        <v>89</v>
      </c>
      <c r="G48" s="41">
        <v>96</v>
      </c>
      <c r="H48" s="41">
        <f t="shared" si="4"/>
        <v>185</v>
      </c>
      <c r="I48" s="42">
        <v>79</v>
      </c>
      <c r="J48" s="40">
        <v>75</v>
      </c>
      <c r="K48" s="40">
        <f t="shared" si="5"/>
        <v>154</v>
      </c>
      <c r="L48" s="40">
        <v>83</v>
      </c>
      <c r="M48" s="40">
        <v>78</v>
      </c>
      <c r="N48" s="40">
        <f t="shared" si="6"/>
        <v>161</v>
      </c>
      <c r="O48" s="40">
        <f t="shared" si="7"/>
        <v>500</v>
      </c>
      <c r="P48" s="43"/>
      <c r="Q48" s="11"/>
      <c r="R48" s="14"/>
      <c r="S48" s="14"/>
      <c r="T48" s="14"/>
      <c r="U48" s="14"/>
      <c r="V48" s="14"/>
      <c r="W48" s="4"/>
    </row>
    <row r="49" spans="1:23" ht="15.75">
      <c r="A49" s="2"/>
      <c r="B49" s="38" t="s">
        <v>64</v>
      </c>
      <c r="C49" s="39">
        <v>186127229</v>
      </c>
      <c r="D49" s="39">
        <v>210</v>
      </c>
      <c r="E49" s="39" t="s">
        <v>25</v>
      </c>
      <c r="F49" s="40">
        <v>91</v>
      </c>
      <c r="G49" s="41">
        <v>82</v>
      </c>
      <c r="H49" s="41">
        <f t="shared" si="4"/>
        <v>173</v>
      </c>
      <c r="I49" s="42">
        <v>83</v>
      </c>
      <c r="J49" s="40">
        <v>84</v>
      </c>
      <c r="K49" s="40">
        <f t="shared" si="5"/>
        <v>167</v>
      </c>
      <c r="L49" s="40">
        <v>76</v>
      </c>
      <c r="M49" s="40">
        <v>82</v>
      </c>
      <c r="N49" s="40">
        <f t="shared" si="6"/>
        <v>158</v>
      </c>
      <c r="O49" s="40">
        <f t="shared" si="7"/>
        <v>498</v>
      </c>
      <c r="P49" s="43"/>
      <c r="Q49" s="11"/>
      <c r="R49" s="14"/>
      <c r="S49" s="14"/>
      <c r="T49" s="14"/>
      <c r="U49" s="14"/>
      <c r="V49" s="14"/>
      <c r="W49" s="4"/>
    </row>
    <row r="50" spans="1:23" ht="15.75">
      <c r="A50" s="2"/>
      <c r="B50" s="38" t="s">
        <v>32</v>
      </c>
      <c r="C50" s="39"/>
      <c r="D50" s="39">
        <v>1006</v>
      </c>
      <c r="E50" s="39" t="s">
        <v>25</v>
      </c>
      <c r="F50" s="40">
        <v>83</v>
      </c>
      <c r="G50" s="41">
        <v>89</v>
      </c>
      <c r="H50" s="41">
        <f t="shared" si="4"/>
        <v>172</v>
      </c>
      <c r="I50" s="42">
        <v>71</v>
      </c>
      <c r="J50" s="40">
        <v>78</v>
      </c>
      <c r="K50" s="40">
        <f t="shared" si="5"/>
        <v>149</v>
      </c>
      <c r="L50" s="40">
        <v>89</v>
      </c>
      <c r="M50" s="40">
        <v>88</v>
      </c>
      <c r="N50" s="40">
        <f t="shared" si="6"/>
        <v>177</v>
      </c>
      <c r="O50" s="40">
        <f t="shared" si="7"/>
        <v>498</v>
      </c>
      <c r="P50" s="43"/>
      <c r="Q50" s="11"/>
      <c r="R50" s="14"/>
      <c r="S50" s="14"/>
      <c r="T50" s="14"/>
      <c r="U50" s="14"/>
      <c r="V50" s="14"/>
      <c r="W50" s="4"/>
    </row>
    <row r="51" spans="1:23" ht="15.75">
      <c r="A51" s="2"/>
      <c r="B51" s="38" t="s">
        <v>26</v>
      </c>
      <c r="C51" s="39">
        <v>189319371</v>
      </c>
      <c r="D51" s="39">
        <v>903</v>
      </c>
      <c r="E51" s="39" t="s">
        <v>25</v>
      </c>
      <c r="F51" s="40">
        <v>88</v>
      </c>
      <c r="G51" s="41">
        <v>84</v>
      </c>
      <c r="H51" s="41">
        <f t="shared" si="4"/>
        <v>172</v>
      </c>
      <c r="I51" s="42">
        <v>71</v>
      </c>
      <c r="J51" s="40">
        <v>69</v>
      </c>
      <c r="K51" s="40">
        <f t="shared" si="5"/>
        <v>140</v>
      </c>
      <c r="L51" s="40">
        <v>94</v>
      </c>
      <c r="M51" s="40">
        <v>87</v>
      </c>
      <c r="N51" s="40">
        <f t="shared" si="6"/>
        <v>181</v>
      </c>
      <c r="O51" s="40">
        <f t="shared" si="7"/>
        <v>493</v>
      </c>
      <c r="P51" s="43"/>
      <c r="Q51" s="11"/>
      <c r="R51" s="14"/>
      <c r="S51" s="14"/>
      <c r="T51" s="14"/>
      <c r="U51" s="14"/>
      <c r="V51" s="14"/>
      <c r="W51" s="4"/>
    </row>
    <row r="52" spans="1:23" ht="15.75">
      <c r="A52" s="2"/>
      <c r="B52" s="38" t="s">
        <v>160</v>
      </c>
      <c r="C52" s="39">
        <v>157249564</v>
      </c>
      <c r="D52" s="39">
        <v>203</v>
      </c>
      <c r="E52" s="39" t="s">
        <v>25</v>
      </c>
      <c r="F52" s="40">
        <v>95</v>
      </c>
      <c r="G52" s="41">
        <v>94</v>
      </c>
      <c r="H52" s="41">
        <f t="shared" si="4"/>
        <v>189</v>
      </c>
      <c r="I52" s="42">
        <v>69</v>
      </c>
      <c r="J52" s="40">
        <v>65</v>
      </c>
      <c r="K52" s="40">
        <f t="shared" si="5"/>
        <v>134</v>
      </c>
      <c r="L52" s="40">
        <v>84</v>
      </c>
      <c r="M52" s="40">
        <v>84</v>
      </c>
      <c r="N52" s="40">
        <f t="shared" si="6"/>
        <v>168</v>
      </c>
      <c r="O52" s="40">
        <f t="shared" si="7"/>
        <v>491</v>
      </c>
      <c r="P52" s="43"/>
      <c r="Q52" s="11"/>
      <c r="R52" s="14"/>
      <c r="S52" s="14"/>
      <c r="T52" s="14"/>
      <c r="U52" s="14"/>
      <c r="V52" s="14"/>
      <c r="W52" s="4"/>
    </row>
    <row r="53" spans="1:23" ht="15.75">
      <c r="A53" s="2"/>
      <c r="B53" s="38" t="s">
        <v>121</v>
      </c>
      <c r="C53" s="40">
        <v>101000141733283</v>
      </c>
      <c r="D53" s="39">
        <v>602</v>
      </c>
      <c r="E53" s="39" t="s">
        <v>25</v>
      </c>
      <c r="F53" s="40">
        <v>84</v>
      </c>
      <c r="G53" s="41">
        <v>88</v>
      </c>
      <c r="H53" s="41">
        <f t="shared" si="4"/>
        <v>172</v>
      </c>
      <c r="I53" s="42">
        <v>80</v>
      </c>
      <c r="J53" s="40">
        <v>78</v>
      </c>
      <c r="K53" s="40">
        <f t="shared" si="5"/>
        <v>158</v>
      </c>
      <c r="L53" s="40">
        <v>82</v>
      </c>
      <c r="M53" s="40">
        <v>76</v>
      </c>
      <c r="N53" s="40">
        <f t="shared" si="6"/>
        <v>158</v>
      </c>
      <c r="O53" s="40">
        <f t="shared" si="7"/>
        <v>488</v>
      </c>
      <c r="P53" s="43"/>
      <c r="Q53" s="11"/>
      <c r="R53" s="14"/>
      <c r="S53" s="14"/>
      <c r="T53" s="14"/>
      <c r="U53" s="14"/>
      <c r="V53" s="14"/>
      <c r="W53" s="4"/>
    </row>
    <row r="54" spans="1:23" ht="15.75">
      <c r="A54" s="2"/>
      <c r="B54" s="38" t="s">
        <v>128</v>
      </c>
      <c r="C54" s="39"/>
      <c r="D54" s="39">
        <v>709</v>
      </c>
      <c r="E54" s="39" t="s">
        <v>25</v>
      </c>
      <c r="F54" s="40">
        <v>95</v>
      </c>
      <c r="G54" s="41">
        <v>95</v>
      </c>
      <c r="H54" s="41">
        <f t="shared" si="4"/>
        <v>190</v>
      </c>
      <c r="I54" s="42">
        <v>80</v>
      </c>
      <c r="J54" s="40">
        <v>56</v>
      </c>
      <c r="K54" s="40">
        <f t="shared" si="5"/>
        <v>136</v>
      </c>
      <c r="L54" s="40">
        <v>83</v>
      </c>
      <c r="M54" s="40">
        <v>68</v>
      </c>
      <c r="N54" s="40">
        <f t="shared" si="6"/>
        <v>151</v>
      </c>
      <c r="O54" s="40">
        <f t="shared" si="7"/>
        <v>477</v>
      </c>
      <c r="P54" s="43"/>
      <c r="Q54" s="11"/>
      <c r="R54" s="14"/>
      <c r="S54" s="14"/>
      <c r="T54" s="14"/>
      <c r="U54" s="14"/>
      <c r="V54" s="14"/>
      <c r="W54" s="4"/>
    </row>
    <row r="55" spans="1:23" ht="15.75">
      <c r="A55" s="2"/>
      <c r="B55" s="38" t="s">
        <v>27</v>
      </c>
      <c r="C55" s="39"/>
      <c r="D55" s="39">
        <v>905</v>
      </c>
      <c r="E55" s="39" t="s">
        <v>25</v>
      </c>
      <c r="F55" s="40">
        <v>88</v>
      </c>
      <c r="G55" s="41">
        <v>91</v>
      </c>
      <c r="H55" s="41">
        <f t="shared" si="4"/>
        <v>179</v>
      </c>
      <c r="I55" s="42">
        <v>55</v>
      </c>
      <c r="J55" s="40">
        <v>71</v>
      </c>
      <c r="K55" s="40">
        <f t="shared" si="5"/>
        <v>126</v>
      </c>
      <c r="L55" s="40">
        <v>84</v>
      </c>
      <c r="M55" s="40">
        <v>85</v>
      </c>
      <c r="N55" s="40">
        <f t="shared" si="6"/>
        <v>169</v>
      </c>
      <c r="O55" s="40">
        <f t="shared" si="7"/>
        <v>474</v>
      </c>
      <c r="P55" s="43"/>
      <c r="Q55" s="11"/>
      <c r="R55" s="14"/>
      <c r="S55" s="14"/>
      <c r="T55" s="14"/>
      <c r="U55" s="14"/>
      <c r="V55" s="14"/>
      <c r="W55" s="4"/>
    </row>
    <row r="56" spans="1:23" ht="15.75">
      <c r="A56" s="2"/>
      <c r="B56" s="38" t="s">
        <v>161</v>
      </c>
      <c r="C56" s="39"/>
      <c r="D56" s="39">
        <v>204</v>
      </c>
      <c r="E56" s="39" t="s">
        <v>25</v>
      </c>
      <c r="F56" s="40">
        <v>92</v>
      </c>
      <c r="G56" s="41">
        <v>90</v>
      </c>
      <c r="H56" s="41">
        <f t="shared" si="4"/>
        <v>182</v>
      </c>
      <c r="I56" s="42">
        <v>62</v>
      </c>
      <c r="J56" s="40">
        <v>62</v>
      </c>
      <c r="K56" s="40">
        <f t="shared" si="5"/>
        <v>124</v>
      </c>
      <c r="L56" s="40">
        <v>83</v>
      </c>
      <c r="M56" s="40">
        <v>80</v>
      </c>
      <c r="N56" s="40">
        <f t="shared" si="6"/>
        <v>163</v>
      </c>
      <c r="O56" s="40">
        <f t="shared" si="7"/>
        <v>469</v>
      </c>
      <c r="P56" s="43"/>
      <c r="Q56" s="11"/>
      <c r="R56" s="14"/>
      <c r="S56" s="14"/>
      <c r="T56" s="14"/>
      <c r="U56" s="14"/>
      <c r="V56" s="14"/>
      <c r="W56" s="4"/>
    </row>
    <row r="57" spans="1:23" ht="15.75">
      <c r="A57" s="2"/>
      <c r="B57" s="38" t="s">
        <v>75</v>
      </c>
      <c r="C57" s="39">
        <v>199492099</v>
      </c>
      <c r="D57" s="39">
        <v>307</v>
      </c>
      <c r="E57" s="39" t="s">
        <v>25</v>
      </c>
      <c r="F57" s="40">
        <v>88</v>
      </c>
      <c r="G57" s="41">
        <v>89</v>
      </c>
      <c r="H57" s="41">
        <f t="shared" si="4"/>
        <v>177</v>
      </c>
      <c r="I57" s="42">
        <v>77</v>
      </c>
      <c r="J57" s="40">
        <v>62</v>
      </c>
      <c r="K57" s="40">
        <f t="shared" si="5"/>
        <v>139</v>
      </c>
      <c r="L57" s="40">
        <v>77</v>
      </c>
      <c r="M57" s="40">
        <v>57</v>
      </c>
      <c r="N57" s="40">
        <f t="shared" si="6"/>
        <v>134</v>
      </c>
      <c r="O57" s="40">
        <f t="shared" si="7"/>
        <v>450</v>
      </c>
      <c r="P57" s="43"/>
      <c r="Q57" s="11"/>
      <c r="R57" s="14"/>
      <c r="S57" s="14"/>
      <c r="T57" s="14"/>
      <c r="U57" s="14"/>
      <c r="V57" s="14"/>
      <c r="W57" s="4"/>
    </row>
    <row r="58" spans="1:23" ht="16.5" thickBot="1">
      <c r="A58" s="2"/>
      <c r="B58" s="46" t="s">
        <v>28</v>
      </c>
      <c r="C58" s="47"/>
      <c r="D58" s="47">
        <v>907</v>
      </c>
      <c r="E58" s="47" t="s">
        <v>25</v>
      </c>
      <c r="F58" s="48">
        <v>91</v>
      </c>
      <c r="G58" s="49">
        <v>88</v>
      </c>
      <c r="H58" s="49">
        <f t="shared" si="4"/>
        <v>179</v>
      </c>
      <c r="I58" s="50">
        <v>52</v>
      </c>
      <c r="J58" s="48">
        <v>53</v>
      </c>
      <c r="K58" s="48">
        <f t="shared" si="5"/>
        <v>105</v>
      </c>
      <c r="L58" s="48">
        <v>62</v>
      </c>
      <c r="M58" s="48">
        <v>77</v>
      </c>
      <c r="N58" s="48">
        <f t="shared" si="6"/>
        <v>139</v>
      </c>
      <c r="O58" s="48">
        <f t="shared" si="7"/>
        <v>423</v>
      </c>
      <c r="P58" s="51"/>
      <c r="Q58" s="11"/>
      <c r="R58" s="14"/>
      <c r="S58" s="14"/>
      <c r="T58" s="14"/>
      <c r="U58" s="14"/>
      <c r="V58" s="14"/>
      <c r="W58" s="4"/>
    </row>
    <row r="59" spans="1:23" ht="16.5" thickBot="1">
      <c r="A59" s="2"/>
      <c r="B59" s="14"/>
      <c r="C59" s="14"/>
      <c r="D59" s="14"/>
      <c r="E59" s="14"/>
      <c r="F59" s="19"/>
      <c r="G59" s="20"/>
      <c r="H59" s="20"/>
      <c r="I59" s="21"/>
      <c r="J59" s="19"/>
      <c r="K59" s="19"/>
      <c r="L59" s="19"/>
      <c r="M59" s="19"/>
      <c r="N59" s="19"/>
      <c r="O59" s="19"/>
      <c r="P59" s="14"/>
      <c r="Q59" s="11"/>
      <c r="R59" s="14"/>
      <c r="S59" s="14"/>
      <c r="T59" s="14"/>
      <c r="U59" s="14"/>
      <c r="V59" s="14"/>
      <c r="W59" s="4"/>
    </row>
    <row r="60" spans="1:23" ht="21.75" thickTop="1">
      <c r="A60" s="2"/>
      <c r="B60" s="59" t="s">
        <v>132</v>
      </c>
      <c r="C60" s="60"/>
      <c r="D60" s="61" t="s">
        <v>16</v>
      </c>
      <c r="E60" s="61" t="s">
        <v>14</v>
      </c>
      <c r="F60" s="61" t="s">
        <v>2</v>
      </c>
      <c r="G60" s="62" t="s">
        <v>3</v>
      </c>
      <c r="H60" s="62" t="s">
        <v>95</v>
      </c>
      <c r="I60" s="62" t="s">
        <v>5</v>
      </c>
      <c r="J60" s="61" t="s">
        <v>6</v>
      </c>
      <c r="K60" s="61" t="s">
        <v>95</v>
      </c>
      <c r="L60" s="61" t="s">
        <v>7</v>
      </c>
      <c r="M60" s="61" t="s">
        <v>8</v>
      </c>
      <c r="N60" s="61" t="s">
        <v>95</v>
      </c>
      <c r="O60" s="61" t="s">
        <v>9</v>
      </c>
      <c r="P60" s="63"/>
      <c r="Q60" s="11"/>
      <c r="R60" s="14"/>
      <c r="S60" s="14"/>
      <c r="T60" s="14"/>
      <c r="U60" s="14"/>
      <c r="V60" s="14"/>
      <c r="W60" s="4"/>
    </row>
    <row r="61" spans="1:23" ht="15.75">
      <c r="A61" s="2"/>
      <c r="B61" s="72" t="s">
        <v>115</v>
      </c>
      <c r="C61" s="54">
        <v>189183763</v>
      </c>
      <c r="D61" s="54">
        <v>607</v>
      </c>
      <c r="E61" s="54" t="s">
        <v>55</v>
      </c>
      <c r="F61" s="55">
        <v>96</v>
      </c>
      <c r="G61" s="56">
        <v>98</v>
      </c>
      <c r="H61" s="56">
        <f>SUM(F61:G61)</f>
        <v>194</v>
      </c>
      <c r="I61" s="57">
        <v>70</v>
      </c>
      <c r="J61" s="55">
        <v>63</v>
      </c>
      <c r="K61" s="55">
        <f>SUM(I61:J61)</f>
        <v>133</v>
      </c>
      <c r="L61" s="55">
        <v>84</v>
      </c>
      <c r="M61" s="55">
        <v>81</v>
      </c>
      <c r="N61" s="55">
        <f>SUM(L61:M61)</f>
        <v>165</v>
      </c>
      <c r="O61" s="55">
        <f>SUM(H61+K61+N61)</f>
        <v>492</v>
      </c>
      <c r="P61" s="73" t="s">
        <v>172</v>
      </c>
      <c r="Q61" s="11"/>
      <c r="R61" s="14"/>
      <c r="S61" s="14"/>
      <c r="T61" s="14"/>
      <c r="U61" s="14"/>
      <c r="V61" s="14"/>
      <c r="W61" s="4"/>
    </row>
    <row r="62" spans="1:23" ht="15.75">
      <c r="A62" s="2"/>
      <c r="B62" s="64" t="s">
        <v>114</v>
      </c>
      <c r="C62" s="39">
        <v>187222361</v>
      </c>
      <c r="D62" s="39">
        <v>609</v>
      </c>
      <c r="E62" s="39" t="s">
        <v>55</v>
      </c>
      <c r="F62" s="40">
        <v>91</v>
      </c>
      <c r="G62" s="41">
        <v>95</v>
      </c>
      <c r="H62" s="41">
        <f>SUM(F62:G62)</f>
        <v>186</v>
      </c>
      <c r="I62" s="42">
        <v>56</v>
      </c>
      <c r="J62" s="40">
        <v>69</v>
      </c>
      <c r="K62" s="40">
        <f>SUM(I62:J62)</f>
        <v>125</v>
      </c>
      <c r="L62" s="40">
        <v>89</v>
      </c>
      <c r="M62" s="40">
        <v>89</v>
      </c>
      <c r="N62" s="40">
        <f>SUM(L62:M62)</f>
        <v>178</v>
      </c>
      <c r="O62" s="40">
        <f>SUM(H62+K62+N62)</f>
        <v>489</v>
      </c>
      <c r="P62" s="65"/>
      <c r="Q62" s="11"/>
      <c r="R62" s="14"/>
      <c r="S62" s="14"/>
      <c r="T62" s="14"/>
      <c r="U62" s="14"/>
      <c r="V62" s="14"/>
      <c r="W62" s="4"/>
    </row>
    <row r="63" spans="1:23" ht="15.75">
      <c r="A63" s="2"/>
      <c r="B63" s="64" t="s">
        <v>73</v>
      </c>
      <c r="C63" s="39" t="s">
        <v>74</v>
      </c>
      <c r="D63" s="39">
        <v>306</v>
      </c>
      <c r="E63" s="39" t="s">
        <v>55</v>
      </c>
      <c r="F63" s="40">
        <v>92</v>
      </c>
      <c r="G63" s="41">
        <v>94</v>
      </c>
      <c r="H63" s="41">
        <f>SUM(F63:G63)</f>
        <v>186</v>
      </c>
      <c r="I63" s="42">
        <v>65</v>
      </c>
      <c r="J63" s="40">
        <v>58</v>
      </c>
      <c r="K63" s="40">
        <f>SUM(I63:J63)</f>
        <v>123</v>
      </c>
      <c r="L63" s="40">
        <v>80</v>
      </c>
      <c r="M63" s="40">
        <v>81</v>
      </c>
      <c r="N63" s="40">
        <f>SUM(L63:M63)</f>
        <v>161</v>
      </c>
      <c r="O63" s="40">
        <f>SUM(H63+K63+N63)</f>
        <v>470</v>
      </c>
      <c r="P63" s="65"/>
      <c r="Q63" s="11"/>
      <c r="R63" s="14"/>
      <c r="S63" s="14"/>
      <c r="T63" s="14"/>
      <c r="U63" s="14"/>
      <c r="V63" s="14"/>
      <c r="W63" s="4"/>
    </row>
    <row r="64" spans="1:23" ht="15.75">
      <c r="A64" s="2"/>
      <c r="B64" s="64" t="s">
        <v>79</v>
      </c>
      <c r="C64" s="39"/>
      <c r="D64" s="39">
        <v>310</v>
      </c>
      <c r="E64" s="39" t="s">
        <v>55</v>
      </c>
      <c r="F64" s="40">
        <v>77</v>
      </c>
      <c r="G64" s="41">
        <v>84</v>
      </c>
      <c r="H64" s="41">
        <f>SUM(F64:G64)</f>
        <v>161</v>
      </c>
      <c r="I64" s="42">
        <v>39</v>
      </c>
      <c r="J64" s="40">
        <v>42</v>
      </c>
      <c r="K64" s="40">
        <f>SUM(I64:J64)</f>
        <v>81</v>
      </c>
      <c r="L64" s="40">
        <v>61</v>
      </c>
      <c r="M64" s="40">
        <v>62</v>
      </c>
      <c r="N64" s="40">
        <f>SUM(L64:M64)</f>
        <v>123</v>
      </c>
      <c r="O64" s="40">
        <f>SUM(H64+K64+N64)</f>
        <v>365</v>
      </c>
      <c r="P64" s="65"/>
      <c r="Q64" s="11"/>
      <c r="R64" s="14"/>
      <c r="S64" s="14"/>
      <c r="T64" s="14"/>
      <c r="U64" s="14"/>
      <c r="V64" s="14"/>
      <c r="W64" s="4"/>
    </row>
    <row r="65" spans="1:23" ht="16.5" thickBot="1">
      <c r="A65" s="2"/>
      <c r="B65" s="66" t="s">
        <v>78</v>
      </c>
      <c r="C65" s="67">
        <v>198325122</v>
      </c>
      <c r="D65" s="67">
        <v>301</v>
      </c>
      <c r="E65" s="67" t="s">
        <v>55</v>
      </c>
      <c r="F65" s="68">
        <v>67</v>
      </c>
      <c r="G65" s="69">
        <v>74</v>
      </c>
      <c r="H65" s="69">
        <f>SUM(F65:G65)</f>
        <v>141</v>
      </c>
      <c r="I65" s="70">
        <v>57</v>
      </c>
      <c r="J65" s="68">
        <v>50</v>
      </c>
      <c r="K65" s="68">
        <f>SUM(I65:J65)</f>
        <v>107</v>
      </c>
      <c r="L65" s="68">
        <v>42</v>
      </c>
      <c r="M65" s="68">
        <v>61</v>
      </c>
      <c r="N65" s="68">
        <f>SUM(L65:M65)</f>
        <v>103</v>
      </c>
      <c r="O65" s="68">
        <f>SUM(H65+K65+N65)</f>
        <v>351</v>
      </c>
      <c r="P65" s="71"/>
      <c r="Q65" s="11"/>
      <c r="R65" s="14"/>
      <c r="S65" s="14"/>
      <c r="T65" s="14"/>
      <c r="U65" s="14"/>
      <c r="V65" s="14"/>
      <c r="W65" s="4"/>
    </row>
    <row r="66" spans="1:23" ht="16.5" thickTop="1">
      <c r="A66" s="2"/>
      <c r="B66" s="14"/>
      <c r="C66" s="14"/>
      <c r="D66" s="14"/>
      <c r="E66" s="14"/>
      <c r="F66" s="19"/>
      <c r="G66" s="20"/>
      <c r="H66" s="20"/>
      <c r="I66" s="21"/>
      <c r="J66" s="19"/>
      <c r="K66" s="19"/>
      <c r="L66" s="19"/>
      <c r="M66" s="19"/>
      <c r="N66" s="19"/>
      <c r="O66" s="19"/>
      <c r="P66" s="14"/>
      <c r="Q66" s="11"/>
      <c r="R66" s="14"/>
      <c r="S66" s="14"/>
      <c r="T66" s="14"/>
      <c r="U66" s="14"/>
      <c r="V66" s="14"/>
      <c r="W66" s="4"/>
    </row>
    <row r="67" spans="1:23" ht="15.75">
      <c r="A67" s="2"/>
      <c r="B67" s="14"/>
      <c r="C67" s="14"/>
      <c r="D67" s="14"/>
      <c r="E67" s="14"/>
      <c r="F67" s="19"/>
      <c r="G67" s="20"/>
      <c r="H67" s="20"/>
      <c r="I67" s="21"/>
      <c r="J67" s="19"/>
      <c r="K67" s="19"/>
      <c r="L67" s="19"/>
      <c r="M67" s="19"/>
      <c r="N67" s="19"/>
      <c r="O67" s="19"/>
      <c r="P67" s="14"/>
      <c r="Q67" s="11"/>
      <c r="R67" s="14"/>
      <c r="S67" s="14"/>
      <c r="T67" s="14"/>
      <c r="U67" s="14"/>
      <c r="V67" s="14"/>
      <c r="W67" s="4"/>
    </row>
    <row r="68" spans="1:23" ht="15.75">
      <c r="A68" s="2"/>
      <c r="B68" s="14"/>
      <c r="C68" s="14"/>
      <c r="D68" s="14"/>
      <c r="E68" s="14"/>
      <c r="F68" s="19"/>
      <c r="G68" s="20"/>
      <c r="H68" s="20"/>
      <c r="I68" s="21"/>
      <c r="J68" s="19"/>
      <c r="K68" s="19"/>
      <c r="L68" s="19"/>
      <c r="M68" s="19"/>
      <c r="N68" s="19"/>
      <c r="O68" s="19"/>
      <c r="P68" s="14"/>
      <c r="Q68" s="11"/>
      <c r="R68" s="14"/>
      <c r="S68" s="14"/>
      <c r="T68" s="14"/>
      <c r="U68" s="14"/>
      <c r="V68" s="14"/>
      <c r="W68" s="4"/>
    </row>
    <row r="69" spans="1:23" ht="15.75">
      <c r="A69" s="2"/>
      <c r="B69" s="14"/>
      <c r="C69" s="14"/>
      <c r="D69" s="14"/>
      <c r="E69" s="14"/>
      <c r="F69" s="19"/>
      <c r="G69" s="20"/>
      <c r="H69" s="20"/>
      <c r="I69" s="21"/>
      <c r="J69" s="19"/>
      <c r="K69" s="19"/>
      <c r="L69" s="19"/>
      <c r="M69" s="19"/>
      <c r="N69" s="19"/>
      <c r="O69" s="19"/>
      <c r="P69" s="14"/>
      <c r="Q69" s="11"/>
      <c r="R69" s="14"/>
      <c r="S69" s="14"/>
      <c r="T69" s="14"/>
      <c r="U69" s="14"/>
      <c r="V69" s="14"/>
      <c r="W69" s="4"/>
    </row>
    <row r="70" spans="1:23" ht="15.75">
      <c r="A70" s="2"/>
      <c r="B70" s="14"/>
      <c r="C70" s="14"/>
      <c r="D70" s="14"/>
      <c r="E70" s="14"/>
      <c r="F70" s="19"/>
      <c r="G70" s="20"/>
      <c r="H70" s="20"/>
      <c r="I70" s="21"/>
      <c r="J70" s="19"/>
      <c r="K70" s="19"/>
      <c r="L70" s="19"/>
      <c r="M70" s="19"/>
      <c r="N70" s="19"/>
      <c r="O70" s="19"/>
      <c r="P70" s="14"/>
      <c r="Q70" s="11"/>
      <c r="R70" s="14"/>
      <c r="S70" s="14"/>
      <c r="T70" s="14"/>
      <c r="U70" s="14"/>
      <c r="V70" s="14"/>
      <c r="W70" s="4"/>
    </row>
    <row r="71" spans="1:23" ht="15.75">
      <c r="A71" s="2"/>
      <c r="B71" s="14"/>
      <c r="C71" s="14"/>
      <c r="D71" s="14"/>
      <c r="E71" s="14"/>
      <c r="F71" s="19"/>
      <c r="G71" s="20"/>
      <c r="H71" s="20"/>
      <c r="I71" s="21"/>
      <c r="J71" s="19"/>
      <c r="K71" s="19"/>
      <c r="L71" s="19"/>
      <c r="M71" s="19"/>
      <c r="N71" s="19"/>
      <c r="O71" s="19"/>
      <c r="P71" s="14"/>
      <c r="Q71" s="11"/>
      <c r="R71" s="14"/>
      <c r="S71" s="14"/>
      <c r="T71" s="14"/>
      <c r="U71" s="14"/>
      <c r="V71" s="14"/>
      <c r="W71" s="4"/>
    </row>
    <row r="72" spans="1:23" ht="15">
      <c r="A72" s="2"/>
      <c r="B72" s="2"/>
      <c r="C72" s="2"/>
      <c r="D72" s="3"/>
      <c r="E72" s="2"/>
      <c r="F72" s="7"/>
      <c r="G72" s="9"/>
      <c r="H72" s="9"/>
      <c r="I72" s="9"/>
      <c r="J72" s="7"/>
      <c r="K72" s="7"/>
      <c r="L72" s="7"/>
      <c r="M72" s="7"/>
      <c r="N72" s="7"/>
      <c r="O72" s="2"/>
      <c r="P72" s="2"/>
      <c r="Q72" s="4"/>
      <c r="R72" s="2"/>
      <c r="S72" s="2"/>
      <c r="T72" s="2"/>
      <c r="U72" s="2"/>
      <c r="V72" s="2"/>
      <c r="W72" s="4"/>
    </row>
    <row r="73" spans="2:23" ht="15">
      <c r="B73" s="2"/>
      <c r="C73" s="2"/>
      <c r="D73" s="3"/>
      <c r="E73" s="2"/>
      <c r="F73" s="7"/>
      <c r="G73" s="9"/>
      <c r="H73" s="9"/>
      <c r="I73" s="10"/>
      <c r="J73" s="7"/>
      <c r="K73" s="7"/>
      <c r="L73" s="7"/>
      <c r="M73" s="7"/>
      <c r="N73" s="7"/>
      <c r="O73" s="2"/>
      <c r="P73" s="2"/>
      <c r="Q73" s="4"/>
      <c r="R73" s="2"/>
      <c r="S73" s="2"/>
      <c r="T73" s="2"/>
      <c r="U73" s="2"/>
      <c r="V73" s="2"/>
      <c r="W73" s="4"/>
    </row>
    <row r="74" spans="7:23" ht="15">
      <c r="G74" s="4"/>
      <c r="H74" s="4"/>
      <c r="I74" s="5"/>
      <c r="O74" s="2"/>
      <c r="P74" s="2"/>
      <c r="Q74" s="4"/>
      <c r="R74" s="2"/>
      <c r="S74" s="2"/>
      <c r="T74" s="2"/>
      <c r="U74" s="2"/>
      <c r="V74" s="2"/>
      <c r="W74" s="4"/>
    </row>
    <row r="75" spans="2:23" ht="15.75">
      <c r="B75" s="1"/>
      <c r="C75" s="1"/>
      <c r="D75" s="1"/>
      <c r="E75" s="1"/>
      <c r="F75" s="1"/>
      <c r="G75" s="8"/>
      <c r="H75" s="8"/>
      <c r="I75" s="8"/>
      <c r="J75" s="1"/>
      <c r="K75" s="1"/>
      <c r="L75" s="1"/>
      <c r="M75" s="1"/>
      <c r="N75" s="1"/>
      <c r="O75" s="1"/>
      <c r="P75" s="12"/>
      <c r="Q75" s="13"/>
      <c r="R75" s="12"/>
      <c r="S75" s="12"/>
      <c r="T75" s="12"/>
      <c r="U75" s="12"/>
      <c r="V75" s="12"/>
      <c r="W75" s="4"/>
    </row>
    <row r="76" spans="2:24" ht="15.75">
      <c r="B76" s="12"/>
      <c r="C76" s="12"/>
      <c r="D76" s="12"/>
      <c r="E76" s="12"/>
      <c r="F76" s="12"/>
      <c r="G76" s="13"/>
      <c r="H76" s="13"/>
      <c r="I76" s="13"/>
      <c r="J76" s="12"/>
      <c r="K76" s="12"/>
      <c r="L76" s="12"/>
      <c r="M76" s="12"/>
      <c r="N76" s="12"/>
      <c r="O76" s="12"/>
      <c r="P76" s="12"/>
      <c r="Q76" s="13"/>
      <c r="R76" s="12"/>
      <c r="S76" s="12"/>
      <c r="T76" s="12"/>
      <c r="U76" s="12"/>
      <c r="V76" s="12"/>
      <c r="W76" s="4"/>
      <c r="X76" s="2"/>
    </row>
    <row r="77" spans="2:24" ht="15.75">
      <c r="B77" s="14"/>
      <c r="C77" s="14"/>
      <c r="D77" s="14"/>
      <c r="E77" s="14"/>
      <c r="F77" s="14"/>
      <c r="G77" s="11"/>
      <c r="H77" s="11"/>
      <c r="I77" s="11"/>
      <c r="J77" s="14"/>
      <c r="K77" s="14"/>
      <c r="L77" s="14"/>
      <c r="M77" s="14"/>
      <c r="N77" s="14"/>
      <c r="O77" s="14"/>
      <c r="P77" s="14"/>
      <c r="Q77" s="11"/>
      <c r="R77" s="14"/>
      <c r="S77" s="14"/>
      <c r="T77" s="14"/>
      <c r="U77" s="14"/>
      <c r="V77" s="14"/>
      <c r="W77" s="11"/>
      <c r="X77" s="2"/>
    </row>
    <row r="78" spans="2:24" ht="15.75">
      <c r="B78" s="14"/>
      <c r="C78" s="14"/>
      <c r="D78" s="14"/>
      <c r="E78" s="14"/>
      <c r="F78" s="14"/>
      <c r="G78" s="11"/>
      <c r="H78" s="11"/>
      <c r="I78" s="11"/>
      <c r="J78" s="14"/>
      <c r="K78" s="14"/>
      <c r="L78" s="14"/>
      <c r="M78" s="14"/>
      <c r="N78" s="14"/>
      <c r="O78" s="14"/>
      <c r="P78" s="14"/>
      <c r="Q78" s="11"/>
      <c r="R78" s="14"/>
      <c r="S78" s="14"/>
      <c r="T78" s="14"/>
      <c r="U78" s="14"/>
      <c r="V78" s="14"/>
      <c r="W78" s="11"/>
      <c r="X78" s="2"/>
    </row>
    <row r="79" spans="2:24" ht="15.75">
      <c r="B79" s="14"/>
      <c r="C79" s="14"/>
      <c r="D79" s="14"/>
      <c r="E79" s="14"/>
      <c r="F79" s="14"/>
      <c r="G79" s="11"/>
      <c r="H79" s="11"/>
      <c r="I79" s="11"/>
      <c r="J79" s="14"/>
      <c r="K79" s="14"/>
      <c r="L79" s="14"/>
      <c r="M79" s="14"/>
      <c r="N79" s="14"/>
      <c r="O79" s="14"/>
      <c r="P79" s="14"/>
      <c r="Q79" s="11"/>
      <c r="R79" s="14"/>
      <c r="S79" s="14"/>
      <c r="T79" s="14"/>
      <c r="U79" s="14"/>
      <c r="V79" s="14"/>
      <c r="W79" s="11"/>
      <c r="X79" s="2"/>
    </row>
    <row r="80" spans="2:24" ht="15.75">
      <c r="B80" s="14"/>
      <c r="C80" s="14"/>
      <c r="D80" s="14"/>
      <c r="E80" s="14"/>
      <c r="F80" s="14"/>
      <c r="G80" s="11"/>
      <c r="H80" s="11"/>
      <c r="I80" s="11"/>
      <c r="J80" s="14"/>
      <c r="K80" s="14"/>
      <c r="L80" s="14"/>
      <c r="M80" s="14"/>
      <c r="N80" s="14"/>
      <c r="O80" s="14"/>
      <c r="P80" s="14"/>
      <c r="Q80" s="11"/>
      <c r="R80" s="14"/>
      <c r="S80" s="14"/>
      <c r="T80" s="14"/>
      <c r="U80" s="14"/>
      <c r="V80" s="14"/>
      <c r="W80" s="11"/>
      <c r="X80" s="2"/>
    </row>
    <row r="81" spans="2:24" ht="15.75">
      <c r="B81" s="14"/>
      <c r="C81" s="14"/>
      <c r="D81" s="14"/>
      <c r="E81" s="14"/>
      <c r="F81" s="14"/>
      <c r="G81" s="11"/>
      <c r="H81" s="11"/>
      <c r="I81" s="11"/>
      <c r="J81" s="14"/>
      <c r="K81" s="14"/>
      <c r="L81" s="14"/>
      <c r="M81" s="14"/>
      <c r="N81" s="14"/>
      <c r="O81" s="14"/>
      <c r="P81" s="14"/>
      <c r="Q81" s="11"/>
      <c r="R81" s="14"/>
      <c r="S81" s="14"/>
      <c r="T81" s="14"/>
      <c r="U81" s="14"/>
      <c r="V81" s="14"/>
      <c r="W81" s="11"/>
      <c r="X81" s="2"/>
    </row>
    <row r="82" spans="2:24" ht="15.75">
      <c r="B82" s="14"/>
      <c r="C82" s="14"/>
      <c r="D82" s="14"/>
      <c r="E82" s="14"/>
      <c r="F82" s="14"/>
      <c r="G82" s="11">
        <f>SUM(G77:G79)</f>
        <v>0</v>
      </c>
      <c r="H82" s="11"/>
      <c r="I82" s="11"/>
      <c r="J82" s="14"/>
      <c r="K82" s="14"/>
      <c r="L82" s="14"/>
      <c r="M82" s="14"/>
      <c r="N82" s="14"/>
      <c r="O82" s="14"/>
      <c r="P82" s="14"/>
      <c r="Q82" s="11"/>
      <c r="R82" s="14"/>
      <c r="S82" s="14"/>
      <c r="T82" s="14"/>
      <c r="U82" s="14"/>
      <c r="V82" s="14">
        <f>SUM(V77:V79)</f>
        <v>0</v>
      </c>
      <c r="W82" s="4"/>
      <c r="X82" s="2"/>
    </row>
    <row r="83" spans="2:24" ht="15">
      <c r="B83" s="2"/>
      <c r="C83" s="2"/>
      <c r="D83" s="2"/>
      <c r="E83" s="2"/>
      <c r="F83" s="2"/>
      <c r="G83" s="4"/>
      <c r="H83" s="4"/>
      <c r="I83" s="4"/>
      <c r="J83" s="2"/>
      <c r="K83" s="2"/>
      <c r="L83" s="2"/>
      <c r="M83" s="2"/>
      <c r="N83" s="2"/>
      <c r="O83" s="2"/>
      <c r="P83" s="2"/>
      <c r="Q83" s="4"/>
      <c r="R83" s="2"/>
      <c r="S83" s="2"/>
      <c r="T83" s="2"/>
      <c r="U83" s="2"/>
      <c r="V83" s="2"/>
      <c r="W83" s="4"/>
      <c r="X83" s="2"/>
    </row>
    <row r="84" spans="2:24" ht="15">
      <c r="B84" s="2"/>
      <c r="C84" s="2"/>
      <c r="D84" s="2"/>
      <c r="E84" s="2"/>
      <c r="F84" s="2"/>
      <c r="G84" s="4"/>
      <c r="H84" s="4"/>
      <c r="I84" s="4"/>
      <c r="J84" s="2"/>
      <c r="K84" s="2"/>
      <c r="L84" s="2"/>
      <c r="M84" s="2"/>
      <c r="N84" s="2"/>
      <c r="O84" s="2"/>
      <c r="P84" s="2"/>
      <c r="Q84" s="4"/>
      <c r="R84" s="2"/>
      <c r="S84" s="2"/>
      <c r="T84" s="2"/>
      <c r="U84" s="2"/>
      <c r="V84" s="2"/>
      <c r="W84" s="4"/>
      <c r="X84" s="2"/>
    </row>
    <row r="85" spans="7:17" ht="15">
      <c r="G85" s="5"/>
      <c r="H85" s="5"/>
      <c r="I85" s="5"/>
      <c r="Q85" s="5"/>
    </row>
    <row r="86" spans="7:17" ht="15">
      <c r="G86" s="5"/>
      <c r="H86" s="5"/>
      <c r="I86" s="5"/>
      <c r="Q86" s="5"/>
    </row>
    <row r="87" spans="7:17" ht="15">
      <c r="G87" s="5"/>
      <c r="H87" s="5"/>
      <c r="I87" s="5"/>
      <c r="Q87" s="5"/>
    </row>
    <row r="88" spans="7:17" ht="15">
      <c r="G88" s="5"/>
      <c r="H88" s="5"/>
      <c r="I88" s="5"/>
      <c r="Q88" s="5"/>
    </row>
    <row r="89" spans="7:17" ht="15">
      <c r="G89" s="5"/>
      <c r="H89" s="5"/>
      <c r="I89" s="5"/>
      <c r="Q89" s="5"/>
    </row>
    <row r="90" spans="7:17" ht="15">
      <c r="G90" s="5"/>
      <c r="H90" s="5"/>
      <c r="I90" s="5"/>
      <c r="Q90" s="5"/>
    </row>
    <row r="91" spans="7:17" ht="15">
      <c r="G91" s="5"/>
      <c r="H91" s="5"/>
      <c r="I91" s="5"/>
      <c r="Q91" s="5"/>
    </row>
    <row r="92" spans="7:17" ht="15">
      <c r="G92" s="5"/>
      <c r="H92" s="5"/>
      <c r="I92" s="5"/>
      <c r="Q92" s="5"/>
    </row>
    <row r="93" spans="7:17" ht="15">
      <c r="G93" s="5"/>
      <c r="H93" s="5"/>
      <c r="I93" s="5"/>
      <c r="Q93" s="5"/>
    </row>
    <row r="94" spans="7:17" ht="15">
      <c r="G94" s="5"/>
      <c r="H94" s="5"/>
      <c r="I94" s="5"/>
      <c r="Q94" s="5"/>
    </row>
    <row r="95" spans="7:17" ht="15">
      <c r="G95" s="5"/>
      <c r="H95" s="5"/>
      <c r="I95" s="5"/>
      <c r="Q95" s="5"/>
    </row>
    <row r="96" spans="7:17" ht="15">
      <c r="G96" s="5"/>
      <c r="H96" s="5"/>
      <c r="I96" s="5"/>
      <c r="Q96" s="5"/>
    </row>
    <row r="97" spans="7:17" ht="15">
      <c r="G97" s="5"/>
      <c r="H97" s="5"/>
      <c r="I97" s="5"/>
      <c r="Q97" s="5"/>
    </row>
    <row r="98" spans="7:17" ht="15">
      <c r="G98" s="5"/>
      <c r="H98" s="5"/>
      <c r="I98" s="5"/>
      <c r="Q98" s="5"/>
    </row>
    <row r="99" spans="7:17" ht="15">
      <c r="G99" s="5"/>
      <c r="H99" s="5"/>
      <c r="I99" s="5"/>
      <c r="Q99" s="5"/>
    </row>
    <row r="100" ht="15">
      <c r="Q100" s="5"/>
    </row>
    <row r="101" ht="15">
      <c r="Q101" s="5"/>
    </row>
    <row r="102" ht="15">
      <c r="Q102" s="5"/>
    </row>
    <row r="103" ht="15">
      <c r="Q103" s="5"/>
    </row>
    <row r="104" ht="15">
      <c r="Q104" s="5"/>
    </row>
    <row r="105" ht="15">
      <c r="Q105" s="5"/>
    </row>
    <row r="106" ht="15">
      <c r="Q106" s="5"/>
    </row>
    <row r="107" ht="15">
      <c r="Q107" s="5"/>
    </row>
    <row r="108" ht="15">
      <c r="Q108" s="5"/>
    </row>
    <row r="109" ht="15">
      <c r="Q109" s="5"/>
    </row>
    <row r="110" ht="15">
      <c r="Q110" s="5"/>
    </row>
    <row r="111" ht="15">
      <c r="Q111" s="5"/>
    </row>
    <row r="112" ht="15">
      <c r="Q112" s="5"/>
    </row>
    <row r="113" ht="15">
      <c r="Q113" s="5"/>
    </row>
    <row r="114" ht="15">
      <c r="Q114" s="5"/>
    </row>
    <row r="115" ht="15">
      <c r="Q115" s="5"/>
    </row>
    <row r="116" ht="15">
      <c r="Q116" s="5"/>
    </row>
    <row r="117" ht="15">
      <c r="Q117" s="5"/>
    </row>
    <row r="118" ht="15">
      <c r="Q118" s="5"/>
    </row>
    <row r="119" ht="15">
      <c r="Q119" s="5"/>
    </row>
    <row r="120" ht="15">
      <c r="Q120" s="5"/>
    </row>
    <row r="121" ht="15">
      <c r="Q121" s="5"/>
    </row>
    <row r="122" ht="15">
      <c r="Q122" s="5"/>
    </row>
    <row r="123" ht="15">
      <c r="Q123" s="5"/>
    </row>
    <row r="124" ht="15">
      <c r="Q124" s="5"/>
    </row>
    <row r="125" ht="15">
      <c r="Q125" s="5"/>
    </row>
    <row r="126" ht="15">
      <c r="Q126" s="5"/>
    </row>
    <row r="127" ht="15">
      <c r="Q127" s="5"/>
    </row>
    <row r="128" ht="15">
      <c r="Q128" s="5"/>
    </row>
    <row r="129" ht="15">
      <c r="Q129" s="5"/>
    </row>
    <row r="130" ht="15">
      <c r="Q130" s="5"/>
    </row>
    <row r="131" ht="15">
      <c r="Q131" s="5"/>
    </row>
    <row r="132" ht="15">
      <c r="Q132" s="5"/>
    </row>
    <row r="133" ht="15">
      <c r="Q133" s="5"/>
    </row>
    <row r="134" ht="15">
      <c r="Q134" s="5"/>
    </row>
    <row r="135" ht="15">
      <c r="Q135" s="5"/>
    </row>
    <row r="136" ht="15">
      <c r="Q136" s="5"/>
    </row>
    <row r="137" ht="15">
      <c r="Q137" s="5"/>
    </row>
    <row r="138" ht="15">
      <c r="Q138" s="5"/>
    </row>
    <row r="139" ht="15">
      <c r="Q139" s="5"/>
    </row>
    <row r="140" ht="15">
      <c r="Q140" s="5"/>
    </row>
    <row r="141" ht="15">
      <c r="Q141" s="5"/>
    </row>
    <row r="142" ht="15">
      <c r="Q142" s="5"/>
    </row>
    <row r="146" ht="15">
      <c r="V146" s="5"/>
    </row>
  </sheetData>
  <sheetProtection/>
  <printOptions/>
  <pageMargins left="0.25" right="0.25" top="0" bottom="0" header="0.3" footer="0.3"/>
  <pageSetup horizontalDpi="600" verticalDpi="600" orientation="portrait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6" sqref="A26:F30"/>
    </sheetView>
  </sheetViews>
  <sheetFormatPr defaultColWidth="9.140625" defaultRowHeight="15"/>
  <cols>
    <col min="1" max="1" width="25.8515625" style="0" bestFit="1" customWidth="1"/>
    <col min="2" max="2" width="22.57421875" style="0" customWidth="1"/>
    <col min="6" max="6" width="17.7109375" style="0" bestFit="1" customWidth="1"/>
  </cols>
  <sheetData>
    <row r="3" spans="2:5" ht="23.25">
      <c r="B3" s="18" t="s">
        <v>159</v>
      </c>
      <c r="C3" s="31"/>
      <c r="D3" s="16"/>
      <c r="E3" s="16"/>
    </row>
    <row r="4" spans="1:5" ht="23.25">
      <c r="A4" s="126"/>
      <c r="B4" s="18" t="s">
        <v>187</v>
      </c>
      <c r="C4" s="31"/>
      <c r="D4" s="31"/>
      <c r="E4" s="31"/>
    </row>
    <row r="5" spans="2:8" ht="15">
      <c r="B5" t="s">
        <v>15</v>
      </c>
      <c r="F5" s="16"/>
      <c r="G5" s="16"/>
      <c r="H5" s="16"/>
    </row>
    <row r="6" spans="2:8" ht="23.25">
      <c r="B6" t="s">
        <v>0</v>
      </c>
      <c r="F6" s="31"/>
      <c r="G6" s="31"/>
      <c r="H6" s="31"/>
    </row>
    <row r="8" spans="1:6" ht="18.75">
      <c r="A8" s="2"/>
      <c r="B8" s="127"/>
      <c r="C8" s="2"/>
      <c r="D8" s="2"/>
      <c r="E8" s="2"/>
      <c r="F8" s="2"/>
    </row>
    <row r="9" spans="1:6" ht="16.5" thickBot="1">
      <c r="A9" s="28"/>
      <c r="B9" s="12"/>
      <c r="C9" s="12"/>
      <c r="D9" s="12"/>
      <c r="E9" s="12"/>
      <c r="F9" s="2"/>
    </row>
    <row r="10" spans="1:6" ht="16.5" thickTop="1">
      <c r="A10" s="137" t="s">
        <v>45</v>
      </c>
      <c r="B10" s="129"/>
      <c r="C10" s="60"/>
      <c r="D10" s="60"/>
      <c r="E10" s="130"/>
      <c r="F10" s="131" t="s">
        <v>179</v>
      </c>
    </row>
    <row r="11" spans="1:6" ht="15.75">
      <c r="A11" s="113" t="s">
        <v>137</v>
      </c>
      <c r="B11" s="54" t="s">
        <v>46</v>
      </c>
      <c r="C11" s="54"/>
      <c r="D11" s="54" t="s">
        <v>151</v>
      </c>
      <c r="E11" s="55">
        <v>570</v>
      </c>
      <c r="F11" s="132" t="s">
        <v>180</v>
      </c>
    </row>
    <row r="12" spans="1:6" ht="15.75">
      <c r="A12" s="113"/>
      <c r="B12" s="54" t="s">
        <v>47</v>
      </c>
      <c r="C12" s="54"/>
      <c r="D12" s="54" t="s">
        <v>25</v>
      </c>
      <c r="E12" s="55">
        <v>555</v>
      </c>
      <c r="F12" s="85"/>
    </row>
    <row r="13" spans="1:6" ht="15.75">
      <c r="A13" s="113"/>
      <c r="B13" s="55" t="s">
        <v>48</v>
      </c>
      <c r="C13" s="54"/>
      <c r="D13" s="54" t="s">
        <v>25</v>
      </c>
      <c r="E13" s="55">
        <v>570</v>
      </c>
      <c r="F13" s="85"/>
    </row>
    <row r="14" spans="1:6" ht="15.75">
      <c r="A14" s="113"/>
      <c r="B14" s="55" t="s">
        <v>49</v>
      </c>
      <c r="C14" s="54"/>
      <c r="D14" s="54" t="s">
        <v>151</v>
      </c>
      <c r="E14" s="55">
        <v>535</v>
      </c>
      <c r="F14" s="85"/>
    </row>
    <row r="15" spans="1:6" ht="16.5" thickBot="1">
      <c r="A15" s="114"/>
      <c r="B15" s="138"/>
      <c r="C15" s="139"/>
      <c r="D15" s="139"/>
      <c r="E15" s="138">
        <f>SUM(E11:E14)</f>
        <v>2230</v>
      </c>
      <c r="F15" s="86"/>
    </row>
    <row r="16" spans="1:6" ht="21.75" thickTop="1">
      <c r="A16" s="25"/>
      <c r="B16" s="12"/>
      <c r="C16" s="12"/>
      <c r="D16" s="12"/>
      <c r="E16" s="12"/>
      <c r="F16" s="2"/>
    </row>
    <row r="17" spans="1:6" ht="21">
      <c r="A17" s="25"/>
      <c r="B17" s="12"/>
      <c r="C17" s="12"/>
      <c r="D17" s="12"/>
      <c r="E17" s="12"/>
      <c r="F17" s="2"/>
    </row>
    <row r="18" spans="2:6" ht="18.75">
      <c r="B18" s="29" t="s">
        <v>182</v>
      </c>
      <c r="C18" s="11"/>
      <c r="D18" s="11"/>
      <c r="E18" s="21"/>
      <c r="F18" s="2"/>
    </row>
    <row r="19" spans="1:6" ht="19.5" thickBot="1">
      <c r="A19" s="29"/>
      <c r="B19" s="11"/>
      <c r="C19" s="11"/>
      <c r="D19" s="11"/>
      <c r="E19" s="21"/>
      <c r="F19" s="2"/>
    </row>
    <row r="20" spans="1:6" ht="16.5" thickTop="1">
      <c r="A20" s="137" t="s">
        <v>139</v>
      </c>
      <c r="B20" s="61" t="s">
        <v>59</v>
      </c>
      <c r="C20" s="61"/>
      <c r="D20" s="61" t="s">
        <v>151</v>
      </c>
      <c r="E20" s="80">
        <v>570</v>
      </c>
      <c r="F20" s="149" t="s">
        <v>155</v>
      </c>
    </row>
    <row r="21" spans="1:6" ht="15.75">
      <c r="A21" s="113" t="s">
        <v>134</v>
      </c>
      <c r="B21" s="54" t="s">
        <v>175</v>
      </c>
      <c r="C21" s="54"/>
      <c r="D21" s="54" t="s">
        <v>25</v>
      </c>
      <c r="E21" s="55">
        <v>553</v>
      </c>
      <c r="F21" s="150" t="s">
        <v>143</v>
      </c>
    </row>
    <row r="22" spans="1:6" ht="15.75">
      <c r="A22" s="113"/>
      <c r="B22" s="54" t="s">
        <v>176</v>
      </c>
      <c r="C22" s="54"/>
      <c r="D22" s="54" t="s">
        <v>25</v>
      </c>
      <c r="E22" s="55">
        <v>527</v>
      </c>
      <c r="F22" s="132"/>
    </row>
    <row r="23" spans="1:6" ht="15.75">
      <c r="A23" s="113"/>
      <c r="B23" s="54" t="s">
        <v>71</v>
      </c>
      <c r="C23" s="54"/>
      <c r="D23" s="54" t="s">
        <v>151</v>
      </c>
      <c r="E23" s="55">
        <v>537</v>
      </c>
      <c r="F23" s="132"/>
    </row>
    <row r="24" spans="1:6" ht="16.5" thickBot="1">
      <c r="A24" s="114"/>
      <c r="B24" s="139"/>
      <c r="C24" s="139"/>
      <c r="D24" s="139"/>
      <c r="E24" s="138">
        <f>SUM(E20:E23)</f>
        <v>2187</v>
      </c>
      <c r="F24" s="151"/>
    </row>
    <row r="25" spans="1:6" ht="17.25" thickBot="1" thickTop="1">
      <c r="A25" s="4"/>
      <c r="B25" s="11"/>
      <c r="C25" s="11"/>
      <c r="D25" s="11"/>
      <c r="E25" s="21"/>
      <c r="F25" s="4"/>
    </row>
    <row r="26" spans="1:6" ht="16.5" thickTop="1">
      <c r="A26" s="137" t="s">
        <v>80</v>
      </c>
      <c r="B26" s="61" t="s">
        <v>42</v>
      </c>
      <c r="C26" s="61"/>
      <c r="D26" s="61" t="s">
        <v>151</v>
      </c>
      <c r="E26" s="80">
        <v>564</v>
      </c>
      <c r="F26" s="149" t="s">
        <v>156</v>
      </c>
    </row>
    <row r="27" spans="1:6" ht="15.75">
      <c r="A27" s="113"/>
      <c r="B27" s="54" t="s">
        <v>43</v>
      </c>
      <c r="C27" s="152"/>
      <c r="D27" s="54" t="s">
        <v>151</v>
      </c>
      <c r="E27" s="55">
        <v>534</v>
      </c>
      <c r="F27" s="132" t="s">
        <v>144</v>
      </c>
    </row>
    <row r="28" spans="1:6" ht="15.75">
      <c r="A28" s="113"/>
      <c r="B28" s="54" t="s">
        <v>174</v>
      </c>
      <c r="C28" s="54"/>
      <c r="D28" s="54" t="s">
        <v>25</v>
      </c>
      <c r="E28" s="55">
        <v>540</v>
      </c>
      <c r="F28" s="132"/>
    </row>
    <row r="29" spans="1:6" ht="15.75">
      <c r="A29" s="113"/>
      <c r="B29" s="54" t="s">
        <v>44</v>
      </c>
      <c r="C29" s="54"/>
      <c r="D29" s="54" t="s">
        <v>25</v>
      </c>
      <c r="E29" s="55">
        <v>548</v>
      </c>
      <c r="F29" s="132"/>
    </row>
    <row r="30" spans="1:6" ht="16.5" thickBot="1">
      <c r="A30" s="114"/>
      <c r="B30" s="139"/>
      <c r="C30" s="139"/>
      <c r="D30" s="139"/>
      <c r="E30" s="138">
        <f>SUM(E26:E29)</f>
        <v>2186</v>
      </c>
      <c r="F30" s="151"/>
    </row>
    <row r="31" spans="1:6" ht="17.25" thickBot="1" thickTop="1">
      <c r="A31" s="4"/>
      <c r="B31" s="11"/>
      <c r="C31" s="11"/>
      <c r="D31" s="11"/>
      <c r="E31" s="21"/>
      <c r="F31" s="4"/>
    </row>
    <row r="32" spans="1:6" ht="16.5" thickTop="1">
      <c r="A32" s="128" t="s">
        <v>99</v>
      </c>
      <c r="B32" s="130" t="s">
        <v>104</v>
      </c>
      <c r="C32" s="60"/>
      <c r="D32" s="60" t="s">
        <v>25</v>
      </c>
      <c r="E32" s="130">
        <v>556</v>
      </c>
      <c r="F32" s="140"/>
    </row>
    <row r="33" spans="1:6" ht="15.75">
      <c r="A33" s="133" t="s">
        <v>100</v>
      </c>
      <c r="B33" s="40" t="s">
        <v>105</v>
      </c>
      <c r="C33" s="39"/>
      <c r="D33" s="39" t="s">
        <v>151</v>
      </c>
      <c r="E33" s="40">
        <v>570</v>
      </c>
      <c r="F33" s="85"/>
    </row>
    <row r="34" spans="1:6" ht="15.75">
      <c r="A34" s="133"/>
      <c r="B34" s="40" t="s">
        <v>106</v>
      </c>
      <c r="C34" s="39"/>
      <c r="D34" s="39" t="s">
        <v>25</v>
      </c>
      <c r="E34" s="40">
        <v>500</v>
      </c>
      <c r="F34" s="85"/>
    </row>
    <row r="35" spans="1:6" ht="15.75">
      <c r="A35" s="133"/>
      <c r="B35" s="39" t="s">
        <v>107</v>
      </c>
      <c r="C35" s="39"/>
      <c r="D35" s="39" t="s">
        <v>25</v>
      </c>
      <c r="E35" s="40">
        <v>521</v>
      </c>
      <c r="F35" s="85"/>
    </row>
    <row r="36" spans="1:6" ht="16.5" thickBot="1">
      <c r="A36" s="134"/>
      <c r="B36" s="136"/>
      <c r="C36" s="136"/>
      <c r="D36" s="136"/>
      <c r="E36" s="135">
        <f>SUM(E32:E35)</f>
        <v>2147</v>
      </c>
      <c r="F36" s="86"/>
    </row>
    <row r="37" spans="1:6" ht="17.25" thickBot="1" thickTop="1">
      <c r="A37" s="4"/>
      <c r="B37" s="11"/>
      <c r="C37" s="11"/>
      <c r="D37" s="11"/>
      <c r="E37" s="21"/>
      <c r="F37" s="4"/>
    </row>
    <row r="38" spans="1:6" ht="16.5" thickTop="1">
      <c r="A38" s="141" t="s">
        <v>138</v>
      </c>
      <c r="B38" s="60" t="s">
        <v>178</v>
      </c>
      <c r="C38" s="60"/>
      <c r="D38" s="60" t="s">
        <v>151</v>
      </c>
      <c r="E38" s="130">
        <v>531</v>
      </c>
      <c r="F38" s="140"/>
    </row>
    <row r="39" spans="1:6" ht="15.75">
      <c r="A39" s="133"/>
      <c r="B39" s="39" t="s">
        <v>177</v>
      </c>
      <c r="C39" s="39"/>
      <c r="D39" s="39" t="s">
        <v>25</v>
      </c>
      <c r="E39" s="40">
        <v>548</v>
      </c>
      <c r="F39" s="85"/>
    </row>
    <row r="40" spans="1:6" ht="15.75">
      <c r="A40" s="133"/>
      <c r="B40" s="39" t="s">
        <v>72</v>
      </c>
      <c r="C40" s="39"/>
      <c r="D40" s="39" t="s">
        <v>25</v>
      </c>
      <c r="E40" s="40">
        <v>551</v>
      </c>
      <c r="F40" s="85"/>
    </row>
    <row r="41" spans="1:6" ht="15.75">
      <c r="A41" s="133"/>
      <c r="B41" s="39" t="s">
        <v>73</v>
      </c>
      <c r="C41" s="39"/>
      <c r="D41" s="39" t="s">
        <v>55</v>
      </c>
      <c r="E41" s="40">
        <v>470</v>
      </c>
      <c r="F41" s="85"/>
    </row>
    <row r="42" spans="1:6" ht="16.5" thickBot="1">
      <c r="A42" s="134"/>
      <c r="B42" s="136"/>
      <c r="C42" s="136"/>
      <c r="D42" s="136"/>
      <c r="E42" s="135">
        <f>SUM(E38:E41)</f>
        <v>2100</v>
      </c>
      <c r="F42" s="86"/>
    </row>
    <row r="43" spans="1:6" ht="17.25" thickBot="1" thickTop="1">
      <c r="A43" s="4"/>
      <c r="B43" s="11"/>
      <c r="C43" s="11"/>
      <c r="D43" s="11"/>
      <c r="E43" s="21"/>
      <c r="F43" s="4"/>
    </row>
    <row r="44" spans="1:6" ht="16.5" thickTop="1">
      <c r="A44" s="128" t="s">
        <v>120</v>
      </c>
      <c r="B44" s="60" t="s">
        <v>115</v>
      </c>
      <c r="C44" s="60"/>
      <c r="D44" s="60" t="s">
        <v>55</v>
      </c>
      <c r="E44" s="130">
        <v>492</v>
      </c>
      <c r="F44" s="140"/>
    </row>
    <row r="45" spans="1:6" ht="15.75">
      <c r="A45" s="133"/>
      <c r="B45" s="39" t="s">
        <v>114</v>
      </c>
      <c r="C45" s="39"/>
      <c r="D45" s="39" t="s">
        <v>55</v>
      </c>
      <c r="E45" s="40">
        <v>489</v>
      </c>
      <c r="F45" s="85"/>
    </row>
    <row r="46" spans="1:6" ht="15.75">
      <c r="A46" s="133"/>
      <c r="B46" s="39" t="s">
        <v>113</v>
      </c>
      <c r="C46" s="39"/>
      <c r="D46" s="39" t="s">
        <v>25</v>
      </c>
      <c r="E46" s="40">
        <v>552</v>
      </c>
      <c r="F46" s="85"/>
    </row>
    <row r="47" spans="1:6" ht="15.75">
      <c r="A47" s="133"/>
      <c r="B47" s="39" t="s">
        <v>124</v>
      </c>
      <c r="C47" s="39"/>
      <c r="D47" s="39" t="s">
        <v>151</v>
      </c>
      <c r="E47" s="40">
        <v>516</v>
      </c>
      <c r="F47" s="85"/>
    </row>
    <row r="48" spans="1:6" ht="16.5" thickBot="1">
      <c r="A48" s="134"/>
      <c r="B48" s="136"/>
      <c r="C48" s="136"/>
      <c r="D48" s="136"/>
      <c r="E48" s="135">
        <f>SUM(E44:E47)</f>
        <v>2049</v>
      </c>
      <c r="F48" s="86"/>
    </row>
    <row r="49" spans="1:6" ht="17.25" thickBot="1" thickTop="1">
      <c r="A49" s="4"/>
      <c r="B49" s="11"/>
      <c r="C49" s="11"/>
      <c r="D49" s="11"/>
      <c r="E49" s="21"/>
      <c r="F49" s="2"/>
    </row>
    <row r="50" spans="1:6" ht="16.5" thickTop="1">
      <c r="A50" s="128" t="s">
        <v>37</v>
      </c>
      <c r="B50" s="60" t="s">
        <v>38</v>
      </c>
      <c r="C50" s="60"/>
      <c r="D50" s="60" t="s">
        <v>151</v>
      </c>
      <c r="E50" s="130">
        <v>513</v>
      </c>
      <c r="F50" s="140"/>
    </row>
    <row r="51" spans="1:6" ht="15.75">
      <c r="A51" s="133"/>
      <c r="B51" s="39" t="s">
        <v>39</v>
      </c>
      <c r="C51" s="39"/>
      <c r="D51" s="39" t="s">
        <v>25</v>
      </c>
      <c r="E51" s="40">
        <v>493</v>
      </c>
      <c r="F51" s="85"/>
    </row>
    <row r="52" spans="1:6" ht="15.75">
      <c r="A52" s="133"/>
      <c r="B52" s="39" t="s">
        <v>40</v>
      </c>
      <c r="C52" s="39"/>
      <c r="D52" s="39" t="s">
        <v>151</v>
      </c>
      <c r="E52" s="40">
        <v>504</v>
      </c>
      <c r="F52" s="85"/>
    </row>
    <row r="53" spans="1:6" ht="15.75">
      <c r="A53" s="133"/>
      <c r="B53" s="39" t="s">
        <v>41</v>
      </c>
      <c r="C53" s="39"/>
      <c r="D53" s="39" t="s">
        <v>25</v>
      </c>
      <c r="E53" s="40">
        <v>423</v>
      </c>
      <c r="F53" s="85"/>
    </row>
    <row r="54" spans="1:6" ht="16.5" thickBot="1">
      <c r="A54" s="134"/>
      <c r="B54" s="136"/>
      <c r="C54" s="136"/>
      <c r="D54" s="136"/>
      <c r="E54" s="135">
        <f>SUM(E50:E53)</f>
        <v>1933</v>
      </c>
      <c r="F54" s="86"/>
    </row>
    <row r="55" spans="1:6" ht="16.5" thickTop="1">
      <c r="A55" s="2"/>
      <c r="B55" s="14"/>
      <c r="C55" s="14"/>
      <c r="D55" s="14"/>
      <c r="E55" s="19"/>
      <c r="F55" s="2"/>
    </row>
    <row r="56" spans="1:6" ht="15.75">
      <c r="A56" s="2"/>
      <c r="B56" s="14"/>
      <c r="C56" s="14"/>
      <c r="D56" s="14"/>
      <c r="E56" s="19"/>
      <c r="F56" s="2"/>
    </row>
    <row r="57" spans="1:6" ht="15.75">
      <c r="A57" s="2"/>
      <c r="B57" s="19"/>
      <c r="C57" s="14"/>
      <c r="D57" s="14"/>
      <c r="E57" s="19"/>
      <c r="F57" s="2"/>
    </row>
    <row r="58" spans="2:6" ht="18.75">
      <c r="B58" s="148" t="s">
        <v>181</v>
      </c>
      <c r="C58" s="14"/>
      <c r="D58" s="14"/>
      <c r="E58" s="2"/>
      <c r="F58" s="2"/>
    </row>
    <row r="59" spans="1:6" ht="16.5" thickBot="1">
      <c r="A59" s="2"/>
      <c r="B59" s="14"/>
      <c r="C59" s="14"/>
      <c r="D59" s="14"/>
      <c r="E59" s="19"/>
      <c r="F59" s="2"/>
    </row>
    <row r="60" spans="1:6" ht="16.5" thickTop="1">
      <c r="A60" s="137" t="s">
        <v>33</v>
      </c>
      <c r="B60" s="61" t="s">
        <v>34</v>
      </c>
      <c r="C60" s="61"/>
      <c r="D60" s="61" t="s">
        <v>151</v>
      </c>
      <c r="E60" s="80">
        <v>554</v>
      </c>
      <c r="F60" s="149" t="s">
        <v>155</v>
      </c>
    </row>
    <row r="61" spans="1:6" ht="15.75">
      <c r="A61" s="113" t="s">
        <v>137</v>
      </c>
      <c r="B61" s="54" t="s">
        <v>35</v>
      </c>
      <c r="C61" s="54"/>
      <c r="D61" s="54" t="s">
        <v>151</v>
      </c>
      <c r="E61" s="55">
        <v>536</v>
      </c>
      <c r="F61" s="150" t="s">
        <v>143</v>
      </c>
    </row>
    <row r="62" spans="1:6" ht="15.75">
      <c r="A62" s="113"/>
      <c r="B62" s="54" t="s">
        <v>36</v>
      </c>
      <c r="C62" s="54"/>
      <c r="D62" s="54" t="s">
        <v>151</v>
      </c>
      <c r="E62" s="55">
        <v>542</v>
      </c>
      <c r="F62" s="132"/>
    </row>
    <row r="63" spans="1:6" ht="15.75">
      <c r="A63" s="113"/>
      <c r="B63" s="54" t="s">
        <v>173</v>
      </c>
      <c r="C63" s="54"/>
      <c r="D63" s="54" t="s">
        <v>25</v>
      </c>
      <c r="E63" s="55">
        <v>535</v>
      </c>
      <c r="F63" s="132"/>
    </row>
    <row r="64" spans="1:6" ht="16.5" thickBot="1">
      <c r="A64" s="114"/>
      <c r="B64" s="139"/>
      <c r="C64" s="139"/>
      <c r="D64" s="139"/>
      <c r="E64" s="138">
        <f>SUM(E60:E63)</f>
        <v>2167</v>
      </c>
      <c r="F64" s="151"/>
    </row>
    <row r="65" spans="1:6" ht="17.25" thickBot="1" thickTop="1">
      <c r="A65" s="4"/>
      <c r="B65" s="11"/>
      <c r="C65" s="11"/>
      <c r="D65" s="11"/>
      <c r="E65" s="21"/>
      <c r="F65" s="2"/>
    </row>
    <row r="66" spans="1:6" ht="16.5" thickTop="1">
      <c r="A66" s="128" t="s">
        <v>122</v>
      </c>
      <c r="B66" s="60" t="s">
        <v>111</v>
      </c>
      <c r="C66" s="60"/>
      <c r="D66" s="60" t="s">
        <v>151</v>
      </c>
      <c r="E66" s="130">
        <v>523</v>
      </c>
      <c r="F66" s="140"/>
    </row>
    <row r="67" spans="1:6" ht="15.75">
      <c r="A67" s="133" t="s">
        <v>123</v>
      </c>
      <c r="B67" s="39" t="s">
        <v>110</v>
      </c>
      <c r="C67" s="39"/>
      <c r="D67" s="39" t="s">
        <v>151</v>
      </c>
      <c r="E67" s="40">
        <v>546</v>
      </c>
      <c r="F67" s="85"/>
    </row>
    <row r="68" spans="1:6" ht="15.75">
      <c r="A68" s="113" t="s">
        <v>137</v>
      </c>
      <c r="B68" s="39" t="s">
        <v>125</v>
      </c>
      <c r="C68" s="39"/>
      <c r="D68" s="39" t="s">
        <v>151</v>
      </c>
      <c r="E68" s="40">
        <v>540</v>
      </c>
      <c r="F68" s="85"/>
    </row>
    <row r="69" spans="1:6" ht="15.75">
      <c r="A69" s="133"/>
      <c r="B69" s="39" t="s">
        <v>109</v>
      </c>
      <c r="C69" s="39"/>
      <c r="D69" s="39" t="s">
        <v>25</v>
      </c>
      <c r="E69" s="40">
        <v>534</v>
      </c>
      <c r="F69" s="85"/>
    </row>
    <row r="70" spans="1:6" ht="16.5" thickBot="1">
      <c r="A70" s="134"/>
      <c r="B70" s="136"/>
      <c r="C70" s="136"/>
      <c r="D70" s="136"/>
      <c r="E70" s="135">
        <f>SUM(E66:E69)</f>
        <v>2143</v>
      </c>
      <c r="F70" s="86"/>
    </row>
    <row r="71" spans="1:6" ht="16.5" thickTop="1">
      <c r="A71" s="4"/>
      <c r="B71" s="11"/>
      <c r="C71" s="11"/>
      <c r="D71" s="11"/>
      <c r="E71" s="21"/>
      <c r="F71" s="2"/>
    </row>
    <row r="72" spans="1:6" ht="15.75">
      <c r="A72" s="2"/>
      <c r="B72" s="14"/>
      <c r="C72" s="14"/>
      <c r="D72" s="14"/>
      <c r="E72" s="19"/>
      <c r="F72" s="2"/>
    </row>
    <row r="73" spans="1:6" ht="15.75">
      <c r="A73" s="2"/>
      <c r="B73" s="14"/>
      <c r="C73" s="14"/>
      <c r="D73" s="14"/>
      <c r="E73" s="19"/>
      <c r="F73" s="2"/>
    </row>
    <row r="74" spans="1:6" ht="15.75">
      <c r="A74" s="2"/>
      <c r="B74" s="14"/>
      <c r="C74" s="14"/>
      <c r="D74" s="14"/>
      <c r="E74" s="19"/>
      <c r="F74" s="2"/>
    </row>
    <row r="75" spans="1:6" ht="15.75">
      <c r="A75" s="2"/>
      <c r="B75" s="14"/>
      <c r="C75" s="14"/>
      <c r="D75" s="14"/>
      <c r="E75" s="19"/>
      <c r="F75" s="2"/>
    </row>
    <row r="76" spans="1:6" ht="15.75">
      <c r="A76" s="2"/>
      <c r="B76" s="14"/>
      <c r="C76" s="14"/>
      <c r="D76" s="14"/>
      <c r="E76" s="19"/>
      <c r="F76" s="2"/>
    </row>
    <row r="77" spans="1:6" ht="15.75">
      <c r="A77" s="2"/>
      <c r="B77" s="14"/>
      <c r="C77" s="14"/>
      <c r="D77" s="14"/>
      <c r="E77" s="19"/>
      <c r="F77" s="2"/>
    </row>
    <row r="78" spans="1:6" ht="15.75">
      <c r="A78" s="2"/>
      <c r="B78" s="14"/>
      <c r="C78" s="14"/>
      <c r="D78" s="14"/>
      <c r="E78" s="19"/>
      <c r="F78" s="2"/>
    </row>
    <row r="79" spans="1:6" ht="15.75">
      <c r="A79" s="2"/>
      <c r="B79" s="14"/>
      <c r="C79" s="14"/>
      <c r="D79" s="14"/>
      <c r="E79" s="19"/>
      <c r="F79" s="2"/>
    </row>
    <row r="80" spans="1:6" ht="15.75">
      <c r="A80" s="2"/>
      <c r="B80" s="14"/>
      <c r="C80" s="14"/>
      <c r="D80" s="14"/>
      <c r="E80" s="19"/>
      <c r="F80" s="2"/>
    </row>
    <row r="81" spans="1:6" ht="15.75">
      <c r="A81" s="2"/>
      <c r="B81" s="14"/>
      <c r="C81" s="14"/>
      <c r="D81" s="14"/>
      <c r="E81" s="19"/>
      <c r="F81" s="2"/>
    </row>
    <row r="82" spans="1:6" ht="15.75">
      <c r="A82" s="2"/>
      <c r="B82" s="14"/>
      <c r="C82" s="14"/>
      <c r="D82" s="14"/>
      <c r="E82" s="19"/>
      <c r="F82" s="2"/>
    </row>
    <row r="83" spans="1:6" ht="15.75">
      <c r="A83" s="2"/>
      <c r="B83" s="14"/>
      <c r="C83" s="14"/>
      <c r="D83" s="14"/>
      <c r="E83" s="19" t="e">
        <f>SUM(#REF!)</f>
        <v>#REF!</v>
      </c>
      <c r="F83" s="2"/>
    </row>
    <row r="84" spans="1:6" ht="15.75">
      <c r="A84" s="2"/>
      <c r="B84" s="14"/>
      <c r="C84" s="14"/>
      <c r="D84" s="14"/>
      <c r="E84" s="19" t="e">
        <f>SUM(#REF!)</f>
        <v>#REF!</v>
      </c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</sheetData>
  <sheetProtection/>
  <printOptions/>
  <pageMargins left="0.7" right="0.7" top="0.75" bottom="0.75" header="0.3" footer="0.3"/>
  <pageSetup horizontalDpi="600" verticalDpi="600" orientation="portrait" scale="61" r:id="rId1"/>
  <rowBreaks count="1" manualBreakCount="1">
    <brk id="70" min="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5"/>
  <cols>
    <col min="1" max="1" width="24.57421875" style="0" customWidth="1"/>
    <col min="2" max="2" width="21.00390625" style="0" customWidth="1"/>
    <col min="3" max="3" width="13.140625" style="0" hidden="1" customWidth="1"/>
    <col min="5" max="5" width="0" style="0" hidden="1" customWidth="1"/>
    <col min="6" max="6" width="12.00390625" style="0" customWidth="1"/>
    <col min="7" max="7" width="16.8515625" style="0" bestFit="1" customWidth="1"/>
  </cols>
  <sheetData>
    <row r="1" spans="2:6" ht="18.75">
      <c r="B1" s="78" t="s">
        <v>185</v>
      </c>
      <c r="C1" s="78"/>
      <c r="D1" s="78"/>
      <c r="E1" s="78"/>
      <c r="F1" s="78"/>
    </row>
    <row r="2" spans="2:6" ht="15.75">
      <c r="B2" s="1" t="s">
        <v>186</v>
      </c>
      <c r="C2" s="16"/>
      <c r="D2" s="16"/>
      <c r="E2" s="16"/>
      <c r="F2" s="16"/>
    </row>
    <row r="3" spans="2:6" ht="15">
      <c r="B3" s="16" t="s">
        <v>12</v>
      </c>
      <c r="C3" s="16"/>
      <c r="D3" s="16"/>
      <c r="E3" s="16"/>
      <c r="F3" s="16"/>
    </row>
    <row r="4" spans="2:6" ht="15">
      <c r="B4" s="16" t="s">
        <v>0</v>
      </c>
      <c r="C4" s="16"/>
      <c r="D4" s="16"/>
      <c r="E4" s="16"/>
      <c r="F4" s="16"/>
    </row>
    <row r="5" spans="2:3" ht="18.75">
      <c r="B5" s="6"/>
      <c r="C5" t="s">
        <v>136</v>
      </c>
    </row>
    <row r="6" spans="1:6" ht="16.5" thickBot="1">
      <c r="A6" s="16" t="s">
        <v>11</v>
      </c>
      <c r="B6" s="1" t="s">
        <v>1</v>
      </c>
      <c r="C6" s="1" t="s">
        <v>4</v>
      </c>
      <c r="D6" s="1" t="s">
        <v>10</v>
      </c>
      <c r="E6" s="1"/>
      <c r="F6" s="1" t="s">
        <v>9</v>
      </c>
    </row>
    <row r="7" spans="1:7" ht="16.5" thickTop="1">
      <c r="A7" s="79" t="s">
        <v>154</v>
      </c>
      <c r="B7" s="61"/>
      <c r="C7" s="61"/>
      <c r="D7" s="61"/>
      <c r="E7" s="61"/>
      <c r="F7" s="61"/>
      <c r="G7" s="81" t="s">
        <v>142</v>
      </c>
    </row>
    <row r="8" spans="1:7" ht="15.75">
      <c r="A8" s="113"/>
      <c r="B8" s="54" t="s">
        <v>98</v>
      </c>
      <c r="C8" s="54"/>
      <c r="D8" s="54" t="s">
        <v>25</v>
      </c>
      <c r="E8" s="55"/>
      <c r="F8" s="55">
        <v>372</v>
      </c>
      <c r="G8" s="73" t="s">
        <v>153</v>
      </c>
    </row>
    <row r="9" spans="1:7" ht="15.75">
      <c r="A9" s="113"/>
      <c r="B9" s="54" t="s">
        <v>97</v>
      </c>
      <c r="C9" s="54"/>
      <c r="D9" s="54" t="s">
        <v>151</v>
      </c>
      <c r="E9" s="55"/>
      <c r="F9" s="55">
        <v>377</v>
      </c>
      <c r="G9" s="85"/>
    </row>
    <row r="10" spans="1:7" ht="15.75">
      <c r="A10" s="113"/>
      <c r="B10" s="54" t="s">
        <v>96</v>
      </c>
      <c r="C10" s="54"/>
      <c r="D10" s="54" t="s">
        <v>25</v>
      </c>
      <c r="E10" s="55"/>
      <c r="F10" s="55">
        <v>380</v>
      </c>
      <c r="G10" s="85"/>
    </row>
    <row r="11" spans="1:7" ht="15.75">
      <c r="A11" s="113"/>
      <c r="B11" s="54"/>
      <c r="C11" s="54"/>
      <c r="D11" s="54"/>
      <c r="E11" s="55"/>
      <c r="F11" s="55"/>
      <c r="G11" s="85"/>
    </row>
    <row r="12" spans="1:7" ht="16.5" thickBot="1">
      <c r="A12" s="114"/>
      <c r="B12" s="115"/>
      <c r="C12" s="115"/>
      <c r="D12" s="115"/>
      <c r="E12" s="116"/>
      <c r="F12" s="117">
        <f>SUM(F8:F11)</f>
        <v>1129</v>
      </c>
      <c r="G12" s="86"/>
    </row>
    <row r="13" spans="1:7" ht="17.25" thickBot="1" thickTop="1">
      <c r="A13" s="4"/>
      <c r="B13" s="11"/>
      <c r="C13" s="11"/>
      <c r="D13" s="11"/>
      <c r="E13" s="21"/>
      <c r="F13" s="21"/>
      <c r="G13" s="2"/>
    </row>
    <row r="14" spans="1:7" ht="15.75">
      <c r="A14" s="87" t="s">
        <v>80</v>
      </c>
      <c r="B14" s="35" t="s">
        <v>50</v>
      </c>
      <c r="C14" s="35"/>
      <c r="D14" s="35" t="s">
        <v>151</v>
      </c>
      <c r="E14" s="118"/>
      <c r="F14" s="118">
        <v>382</v>
      </c>
      <c r="G14" s="89" t="s">
        <v>155</v>
      </c>
    </row>
    <row r="15" spans="1:7" ht="15.75">
      <c r="A15" s="119"/>
      <c r="B15" s="54" t="s">
        <v>52</v>
      </c>
      <c r="C15" s="54"/>
      <c r="D15" s="54" t="s">
        <v>151</v>
      </c>
      <c r="E15" s="55"/>
      <c r="F15" s="55">
        <v>374</v>
      </c>
      <c r="G15" s="90" t="s">
        <v>143</v>
      </c>
    </row>
    <row r="16" spans="1:7" ht="15.75">
      <c r="A16" s="119"/>
      <c r="B16" s="54" t="s">
        <v>152</v>
      </c>
      <c r="C16" s="54"/>
      <c r="D16" s="54" t="s">
        <v>25</v>
      </c>
      <c r="E16" s="55"/>
      <c r="F16" s="55">
        <v>372</v>
      </c>
      <c r="G16" s="90" t="s">
        <v>56</v>
      </c>
    </row>
    <row r="17" spans="1:7" ht="15.75">
      <c r="A17" s="119"/>
      <c r="B17" s="54"/>
      <c r="C17" s="54"/>
      <c r="D17" s="54"/>
      <c r="E17" s="55"/>
      <c r="F17" s="55">
        <f>SUM(E17:E17)</f>
        <v>0</v>
      </c>
      <c r="G17" s="90"/>
    </row>
    <row r="18" spans="1:7" ht="16.5" thickBot="1">
      <c r="A18" s="120"/>
      <c r="B18" s="121"/>
      <c r="C18" s="121"/>
      <c r="D18" s="121"/>
      <c r="E18" s="122"/>
      <c r="F18" s="122">
        <f>SUM(F14:F17)</f>
        <v>1128</v>
      </c>
      <c r="G18" s="123"/>
    </row>
    <row r="19" spans="1:7" ht="16.5" thickBot="1">
      <c r="A19" s="4"/>
      <c r="B19" s="11"/>
      <c r="C19" s="11"/>
      <c r="D19" s="11"/>
      <c r="E19" s="21"/>
      <c r="F19" s="21"/>
      <c r="G19" s="4"/>
    </row>
    <row r="20" spans="1:7" ht="15.75">
      <c r="A20" s="87" t="s">
        <v>184</v>
      </c>
      <c r="B20" s="35" t="s">
        <v>84</v>
      </c>
      <c r="C20" s="35"/>
      <c r="D20" s="35" t="s">
        <v>151</v>
      </c>
      <c r="E20" s="118"/>
      <c r="F20" s="118">
        <v>388</v>
      </c>
      <c r="G20" s="89" t="s">
        <v>156</v>
      </c>
    </row>
    <row r="21" spans="1:7" ht="15.75">
      <c r="A21" s="119"/>
      <c r="B21" s="54" t="s">
        <v>85</v>
      </c>
      <c r="C21" s="54"/>
      <c r="D21" s="54" t="s">
        <v>25</v>
      </c>
      <c r="E21" s="55"/>
      <c r="F21" s="55">
        <v>372</v>
      </c>
      <c r="G21" s="90" t="s">
        <v>157</v>
      </c>
    </row>
    <row r="22" spans="1:7" ht="15.75">
      <c r="A22" s="119"/>
      <c r="B22" s="54" t="s">
        <v>86</v>
      </c>
      <c r="C22" s="54"/>
      <c r="D22" s="54" t="s">
        <v>25</v>
      </c>
      <c r="E22" s="55"/>
      <c r="F22" s="55">
        <v>365</v>
      </c>
      <c r="G22" s="90"/>
    </row>
    <row r="23" spans="1:7" ht="15.75">
      <c r="A23" s="119"/>
      <c r="B23" s="54"/>
      <c r="C23" s="54"/>
      <c r="D23" s="54"/>
      <c r="E23" s="55"/>
      <c r="F23" s="55"/>
      <c r="G23" s="90"/>
    </row>
    <row r="24" spans="1:7" ht="16.5" thickBot="1">
      <c r="A24" s="120"/>
      <c r="B24" s="121"/>
      <c r="C24" s="121"/>
      <c r="D24" s="121"/>
      <c r="E24" s="124"/>
      <c r="F24" s="122">
        <f>SUM(F20:F23)</f>
        <v>1125</v>
      </c>
      <c r="G24" s="125"/>
    </row>
    <row r="25" spans="1:7" ht="16.5" thickBot="1">
      <c r="A25" s="4"/>
      <c r="B25" s="11"/>
      <c r="C25" s="11"/>
      <c r="D25" s="11"/>
      <c r="E25" s="20"/>
      <c r="F25" s="21"/>
      <c r="G25" s="2"/>
    </row>
    <row r="26" spans="1:11" ht="15.75">
      <c r="A26" s="96" t="s">
        <v>99</v>
      </c>
      <c r="B26" s="97" t="s">
        <v>101</v>
      </c>
      <c r="C26" s="97"/>
      <c r="D26" s="97" t="s">
        <v>151</v>
      </c>
      <c r="E26" s="98"/>
      <c r="F26" s="98">
        <v>381</v>
      </c>
      <c r="G26" s="99"/>
      <c r="K26" s="16"/>
    </row>
    <row r="27" spans="1:7" ht="15.75">
      <c r="A27" s="100" t="s">
        <v>100</v>
      </c>
      <c r="B27" s="101" t="s">
        <v>102</v>
      </c>
      <c r="C27" s="101"/>
      <c r="D27" s="101" t="s">
        <v>151</v>
      </c>
      <c r="E27" s="42"/>
      <c r="F27" s="42">
        <v>387</v>
      </c>
      <c r="G27" s="91"/>
    </row>
    <row r="28" spans="1:7" ht="21">
      <c r="A28" s="102"/>
      <c r="B28" s="101" t="s">
        <v>103</v>
      </c>
      <c r="C28" s="101"/>
      <c r="D28" s="101" t="s">
        <v>25</v>
      </c>
      <c r="E28" s="42"/>
      <c r="F28" s="42">
        <v>354</v>
      </c>
      <c r="G28" s="91"/>
    </row>
    <row r="29" spans="1:7" ht="21">
      <c r="A29" s="110"/>
      <c r="B29" s="111"/>
      <c r="C29" s="111"/>
      <c r="D29" s="111"/>
      <c r="E29" s="112"/>
      <c r="F29" s="112"/>
      <c r="G29" s="109"/>
    </row>
    <row r="30" spans="1:7" ht="21.75" thickBot="1">
      <c r="A30" s="103"/>
      <c r="B30" s="93"/>
      <c r="C30" s="93"/>
      <c r="D30" s="93"/>
      <c r="E30" s="94"/>
      <c r="F30" s="94">
        <f>SUM(F26:F28)</f>
        <v>1122</v>
      </c>
      <c r="G30" s="95"/>
    </row>
    <row r="31" spans="1:7" ht="21.75" thickBot="1">
      <c r="A31" s="27"/>
      <c r="B31" s="11"/>
      <c r="C31" s="11"/>
      <c r="D31" s="11"/>
      <c r="E31" s="21"/>
      <c r="F31" s="21"/>
      <c r="G31" s="2"/>
    </row>
    <row r="32" spans="1:7" ht="15.75">
      <c r="A32" s="104" t="s">
        <v>116</v>
      </c>
      <c r="B32" s="52" t="s">
        <v>117</v>
      </c>
      <c r="C32" s="52"/>
      <c r="D32" s="52" t="s">
        <v>25</v>
      </c>
      <c r="E32" s="88"/>
      <c r="F32" s="88">
        <v>362</v>
      </c>
      <c r="G32" s="99"/>
    </row>
    <row r="33" spans="1:7" ht="15.75">
      <c r="A33" s="38" t="s">
        <v>158</v>
      </c>
      <c r="B33" s="39" t="s">
        <v>118</v>
      </c>
      <c r="C33" s="39"/>
      <c r="D33" s="39" t="s">
        <v>151</v>
      </c>
      <c r="E33" s="40"/>
      <c r="F33" s="40">
        <v>344</v>
      </c>
      <c r="G33" s="91"/>
    </row>
    <row r="34" spans="1:7" ht="15.75">
      <c r="A34" s="44"/>
      <c r="B34" s="39" t="s">
        <v>119</v>
      </c>
      <c r="C34" s="39"/>
      <c r="D34" s="39" t="s">
        <v>151</v>
      </c>
      <c r="E34" s="40"/>
      <c r="F34" s="40">
        <v>369</v>
      </c>
      <c r="G34" s="91"/>
    </row>
    <row r="35" spans="1:7" ht="15.75">
      <c r="A35" s="106"/>
      <c r="B35" s="107"/>
      <c r="C35" s="107"/>
      <c r="D35" s="107"/>
      <c r="E35" s="108"/>
      <c r="F35" s="108"/>
      <c r="G35" s="109"/>
    </row>
    <row r="36" spans="1:7" ht="16.5" thickBot="1">
      <c r="A36" s="92"/>
      <c r="B36" s="93"/>
      <c r="C36" s="93"/>
      <c r="D36" s="93"/>
      <c r="E36" s="94"/>
      <c r="F36" s="94">
        <f>SUM(F32:F34)</f>
        <v>1075</v>
      </c>
      <c r="G36" s="95"/>
    </row>
    <row r="37" spans="1:7" ht="21.75" thickBot="1">
      <c r="A37" s="25"/>
      <c r="B37" s="12"/>
      <c r="C37" s="12"/>
      <c r="D37" s="12"/>
      <c r="E37" s="12"/>
      <c r="F37" s="12"/>
      <c r="G37" s="2"/>
    </row>
    <row r="38" spans="1:7" ht="15.75">
      <c r="A38" s="105" t="s">
        <v>82</v>
      </c>
      <c r="B38" s="52" t="s">
        <v>81</v>
      </c>
      <c r="C38" s="52"/>
      <c r="D38" s="52" t="s">
        <v>25</v>
      </c>
      <c r="E38" s="88"/>
      <c r="F38" s="88">
        <v>363</v>
      </c>
      <c r="G38" s="99"/>
    </row>
    <row r="39" spans="1:7" ht="15.75">
      <c r="A39" s="44" t="s">
        <v>130</v>
      </c>
      <c r="B39" s="39" t="s">
        <v>54</v>
      </c>
      <c r="C39" s="39"/>
      <c r="D39" s="39" t="s">
        <v>25</v>
      </c>
      <c r="E39" s="40"/>
      <c r="F39" s="40">
        <v>343</v>
      </c>
      <c r="G39" s="91"/>
    </row>
    <row r="40" spans="1:7" ht="15.75">
      <c r="A40" s="44"/>
      <c r="B40" s="39" t="s">
        <v>53</v>
      </c>
      <c r="C40" s="39"/>
      <c r="D40" s="39" t="s">
        <v>25</v>
      </c>
      <c r="E40" s="40"/>
      <c r="F40" s="40">
        <v>306</v>
      </c>
      <c r="G40" s="91"/>
    </row>
    <row r="41" spans="1:7" ht="15.75">
      <c r="A41" s="44"/>
      <c r="B41" s="39"/>
      <c r="C41" s="39"/>
      <c r="D41" s="39"/>
      <c r="E41" s="40"/>
      <c r="F41" s="40"/>
      <c r="G41" s="91"/>
    </row>
    <row r="42" spans="1:7" ht="16.5" thickBot="1">
      <c r="A42" s="92"/>
      <c r="B42" s="93"/>
      <c r="C42" s="93"/>
      <c r="D42" s="93"/>
      <c r="E42" s="94"/>
      <c r="F42" s="94">
        <f>SUM(F38:F41)</f>
        <v>1012</v>
      </c>
      <c r="G42" s="95"/>
    </row>
    <row r="43" spans="1:7" ht="16.5" thickBot="1">
      <c r="A43" s="4"/>
      <c r="B43" s="11"/>
      <c r="C43" s="11"/>
      <c r="D43" s="11"/>
      <c r="E43" s="21"/>
      <c r="F43" s="21"/>
      <c r="G43" s="2"/>
    </row>
    <row r="44" spans="1:7" ht="15.75">
      <c r="A44" s="105" t="s">
        <v>87</v>
      </c>
      <c r="B44" s="52" t="s">
        <v>88</v>
      </c>
      <c r="C44" s="52"/>
      <c r="D44" s="52" t="s">
        <v>151</v>
      </c>
      <c r="E44" s="88"/>
      <c r="F44" s="88">
        <v>352</v>
      </c>
      <c r="G44" s="99"/>
    </row>
    <row r="45" spans="1:7" ht="15.75">
      <c r="A45" s="44"/>
      <c r="B45" s="39" t="s">
        <v>89</v>
      </c>
      <c r="C45" s="39"/>
      <c r="D45" s="39" t="s">
        <v>25</v>
      </c>
      <c r="E45" s="40"/>
      <c r="F45" s="40">
        <v>340</v>
      </c>
      <c r="G45" s="91"/>
    </row>
    <row r="46" spans="1:7" ht="15.75">
      <c r="A46" s="44"/>
      <c r="B46" s="39" t="s">
        <v>90</v>
      </c>
      <c r="C46" s="39"/>
      <c r="D46" s="39" t="s">
        <v>55</v>
      </c>
      <c r="E46" s="40"/>
      <c r="F46" s="40">
        <v>285</v>
      </c>
      <c r="G46" s="91"/>
    </row>
    <row r="47" spans="1:7" ht="15.75">
      <c r="A47" s="44"/>
      <c r="B47" s="39"/>
      <c r="C47" s="39"/>
      <c r="D47" s="39"/>
      <c r="E47" s="40"/>
      <c r="F47" s="40"/>
      <c r="G47" s="91"/>
    </row>
    <row r="48" spans="1:7" ht="16.5" thickBot="1">
      <c r="A48" s="92"/>
      <c r="B48" s="93"/>
      <c r="C48" s="93"/>
      <c r="D48" s="93"/>
      <c r="E48" s="94"/>
      <c r="F48" s="94">
        <f>SUM(F44:F47)</f>
        <v>977</v>
      </c>
      <c r="G48" s="95"/>
    </row>
    <row r="49" spans="1:7" ht="15.75">
      <c r="A49" s="4"/>
      <c r="B49" s="11"/>
      <c r="C49" s="11"/>
      <c r="D49" s="11"/>
      <c r="E49" s="21"/>
      <c r="F49" s="21"/>
      <c r="G49" s="2"/>
    </row>
    <row r="50" spans="1:7" ht="21">
      <c r="A50" s="25"/>
      <c r="B50" s="14"/>
      <c r="C50" s="14"/>
      <c r="D50" s="14"/>
      <c r="E50" s="19"/>
      <c r="F50" s="19"/>
      <c r="G50" s="2"/>
    </row>
    <row r="51" spans="1:7" ht="15.75">
      <c r="A51" s="13"/>
      <c r="B51" s="11"/>
      <c r="C51" s="11"/>
      <c r="D51" s="11"/>
      <c r="E51" s="21"/>
      <c r="F51" s="21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6" ht="15.75" thickBot="1"/>
    <row r="57" spans="1:6" ht="16.5" thickTop="1">
      <c r="A57" s="2"/>
      <c r="B57" s="22"/>
      <c r="C57" s="22"/>
      <c r="D57" s="22"/>
      <c r="E57" s="23"/>
      <c r="F57" s="24"/>
    </row>
    <row r="58" spans="1:6" ht="15.75">
      <c r="A58" s="2"/>
      <c r="B58" s="14"/>
      <c r="C58" s="14"/>
      <c r="D58" s="14"/>
      <c r="E58" s="19"/>
      <c r="F58" s="19"/>
    </row>
    <row r="59" spans="1:6" ht="15.75">
      <c r="A59" s="2"/>
      <c r="B59" s="14"/>
      <c r="C59" s="14"/>
      <c r="D59" s="14"/>
      <c r="E59" s="19"/>
      <c r="F59" s="19"/>
    </row>
    <row r="60" spans="1:6" ht="15.75">
      <c r="A60" s="2"/>
      <c r="B60" s="14"/>
      <c r="C60" s="14"/>
      <c r="D60" s="14"/>
      <c r="E60" s="19"/>
      <c r="F60" s="19"/>
    </row>
    <row r="61" spans="1:6" ht="15.75">
      <c r="A61" s="2"/>
      <c r="B61" s="14"/>
      <c r="C61" s="14"/>
      <c r="D61" s="14"/>
      <c r="E61" s="19"/>
      <c r="F61" s="19"/>
    </row>
    <row r="62" spans="1:6" ht="15.75">
      <c r="A62" s="2"/>
      <c r="B62" s="14"/>
      <c r="C62" s="14"/>
      <c r="D62" s="14"/>
      <c r="E62" s="19"/>
      <c r="F62" s="19"/>
    </row>
    <row r="63" spans="1:6" ht="15.75">
      <c r="A63" s="2"/>
      <c r="B63" s="14"/>
      <c r="C63" s="14"/>
      <c r="D63" s="14"/>
      <c r="E63" s="19"/>
      <c r="F63" s="19"/>
    </row>
    <row r="64" spans="1:6" ht="15.75">
      <c r="A64" s="2"/>
      <c r="B64" s="14"/>
      <c r="C64" s="14"/>
      <c r="D64" s="14"/>
      <c r="E64" s="19"/>
      <c r="F64" s="19"/>
    </row>
    <row r="65" spans="1:6" ht="15.75">
      <c r="A65" s="2"/>
      <c r="B65" s="14"/>
      <c r="C65" s="14"/>
      <c r="D65" s="14"/>
      <c r="E65" s="19"/>
      <c r="F65" s="19"/>
    </row>
    <row r="66" spans="1:6" ht="15.75">
      <c r="A66" s="2"/>
      <c r="B66" s="14"/>
      <c r="C66" s="14"/>
      <c r="D66" s="14"/>
      <c r="E66" s="19"/>
      <c r="F66" s="19"/>
    </row>
    <row r="67" spans="1:6" ht="15.75">
      <c r="A67" s="2"/>
      <c r="B67" s="14"/>
      <c r="C67" s="14"/>
      <c r="D67" s="14"/>
      <c r="E67" s="19"/>
      <c r="F67" s="19"/>
    </row>
    <row r="68" spans="1:6" ht="15.75">
      <c r="A68" s="2"/>
      <c r="B68" s="14"/>
      <c r="C68" s="14"/>
      <c r="D68" s="14"/>
      <c r="E68" s="19"/>
      <c r="F68" s="19"/>
    </row>
    <row r="69" spans="1:6" ht="15.75">
      <c r="A69" s="2"/>
      <c r="B69" s="14"/>
      <c r="C69" s="14"/>
      <c r="D69" s="14"/>
      <c r="E69" s="19"/>
      <c r="F69" s="19"/>
    </row>
    <row r="70" spans="1:6" ht="15.75">
      <c r="A70" s="2"/>
      <c r="B70" s="14"/>
      <c r="C70" s="14"/>
      <c r="D70" s="14"/>
      <c r="E70" s="19"/>
      <c r="F70" s="19"/>
    </row>
    <row r="71" spans="1:6" ht="15.75">
      <c r="A71" s="2"/>
      <c r="B71" s="14"/>
      <c r="C71" s="14"/>
      <c r="D71" s="14"/>
      <c r="E71" s="19"/>
      <c r="F71" s="19"/>
    </row>
    <row r="72" spans="1:6" ht="15.75">
      <c r="A72" s="2"/>
      <c r="B72" s="14"/>
      <c r="C72" s="14"/>
      <c r="D72" s="14"/>
      <c r="E72" s="19"/>
      <c r="F72" s="19"/>
    </row>
    <row r="73" spans="1:6" ht="15.75">
      <c r="A73" s="2"/>
      <c r="B73" s="14"/>
      <c r="C73" s="14"/>
      <c r="D73" s="14"/>
      <c r="E73" s="19"/>
      <c r="F73" s="19"/>
    </row>
    <row r="74" spans="1:6" ht="15.75">
      <c r="A74" s="2"/>
      <c r="B74" s="14"/>
      <c r="C74" s="14"/>
      <c r="D74" s="14"/>
      <c r="E74" s="19"/>
      <c r="F74" s="19"/>
    </row>
    <row r="75" spans="1:6" ht="15">
      <c r="A75" s="2"/>
      <c r="B75" s="2"/>
      <c r="C75" s="3"/>
      <c r="D75" s="2"/>
      <c r="E75" s="7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</sheetData>
  <sheetProtection/>
  <printOptions/>
  <pageMargins left="0.7" right="0.7" top="0.75" bottom="0.75" header="0.3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Pentz</cp:lastModifiedBy>
  <cp:lastPrinted>2013-03-15T16:24:52Z</cp:lastPrinted>
  <dcterms:created xsi:type="dcterms:W3CDTF">2012-02-04T12:16:00Z</dcterms:created>
  <dcterms:modified xsi:type="dcterms:W3CDTF">2013-03-16T14:16:51Z</dcterms:modified>
  <cp:category/>
  <cp:version/>
  <cp:contentType/>
  <cp:contentStatus/>
</cp:coreProperties>
</file>